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480" windowHeight="10455" activeTab="2"/>
  </bookViews>
  <sheets>
    <sheet name="01.01.2010" sheetId="1" r:id="rId1"/>
    <sheet name="01.01.2011" sheetId="2" r:id="rId2"/>
    <sheet name="01.01.2012" sheetId="3" r:id="rId3"/>
    <sheet name="Лист3" sheetId="4" r:id="rId4"/>
  </sheets>
  <definedNames>
    <definedName name="_xlnm.Print_Titles" localSheetId="0">'01.01.2010'!$4:$4</definedName>
    <definedName name="_xlnm.Print_Titles" localSheetId="1">'01.01.2011'!$4:$4</definedName>
  </definedNames>
  <calcPr fullCalcOnLoad="1"/>
</workbook>
</file>

<file path=xl/sharedStrings.xml><?xml version="1.0" encoding="utf-8"?>
<sst xmlns="http://schemas.openxmlformats.org/spreadsheetml/2006/main" count="714" uniqueCount="230">
  <si>
    <t>№</t>
  </si>
  <si>
    <t>Наименование</t>
  </si>
  <si>
    <t xml:space="preserve">Шахмайкино </t>
  </si>
  <si>
    <t>Простые Челны</t>
  </si>
  <si>
    <t>Чертушкино</t>
  </si>
  <si>
    <t xml:space="preserve">Итого </t>
  </si>
  <si>
    <t xml:space="preserve"> Количество дворов</t>
  </si>
  <si>
    <t xml:space="preserve"> - два  пенсионера</t>
  </si>
  <si>
    <t>Всего  населения</t>
  </si>
  <si>
    <t>-наличное</t>
  </si>
  <si>
    <t>-отсутствующие</t>
  </si>
  <si>
    <t>4.1</t>
  </si>
  <si>
    <t>По возрасту,</t>
  </si>
  <si>
    <t>-  до 18 лет</t>
  </si>
  <si>
    <t>- от 18 до 30 лет</t>
  </si>
  <si>
    <t>-от 30 до 40 лет</t>
  </si>
  <si>
    <t>-от 41 до 50 лет</t>
  </si>
  <si>
    <t>-от 51 до 60 лет</t>
  </si>
  <si>
    <t>-свыше 60 лет</t>
  </si>
  <si>
    <t>4.2</t>
  </si>
  <si>
    <t xml:space="preserve">  Мужчин</t>
  </si>
  <si>
    <t>4.3</t>
  </si>
  <si>
    <t xml:space="preserve">  Женщин</t>
  </si>
  <si>
    <t>4.4</t>
  </si>
  <si>
    <t xml:space="preserve">  Избирателей</t>
  </si>
  <si>
    <t>5.</t>
  </si>
  <si>
    <t>В том  числе трудоспособного населения</t>
  </si>
  <si>
    <t>6.</t>
  </si>
  <si>
    <t>В национальном разрезе</t>
  </si>
  <si>
    <t>- русских</t>
  </si>
  <si>
    <t>-татар</t>
  </si>
  <si>
    <t>- чуваш</t>
  </si>
  <si>
    <t>- другие национальностей</t>
  </si>
  <si>
    <t xml:space="preserve"> 7.</t>
  </si>
  <si>
    <t>Работащих</t>
  </si>
  <si>
    <t>7.1</t>
  </si>
  <si>
    <t>В сельском хозяйстве</t>
  </si>
  <si>
    <t>7.2</t>
  </si>
  <si>
    <t>в бюджетной  сфере</t>
  </si>
  <si>
    <t>7.3</t>
  </si>
  <si>
    <t>у нефтяников</t>
  </si>
  <si>
    <t>7.4</t>
  </si>
  <si>
    <t>у других отреслях</t>
  </si>
  <si>
    <t>8</t>
  </si>
  <si>
    <t>Кол-во безработных  всего</t>
  </si>
  <si>
    <t>-состоят на учете в БТЗ</t>
  </si>
  <si>
    <t>- домохояйки</t>
  </si>
  <si>
    <t>9</t>
  </si>
  <si>
    <t>Всего пенсионеров</t>
  </si>
  <si>
    <t>-по инвалидности</t>
  </si>
  <si>
    <t>-по утерии кормильца</t>
  </si>
  <si>
    <t>- по возрасту</t>
  </si>
  <si>
    <t>10</t>
  </si>
  <si>
    <t>- из них женщин</t>
  </si>
  <si>
    <t>- мужчин</t>
  </si>
  <si>
    <t xml:space="preserve"> 11</t>
  </si>
  <si>
    <t xml:space="preserve">  Всего участников ВОВ</t>
  </si>
  <si>
    <t>12</t>
  </si>
  <si>
    <t xml:space="preserve">  Всего  инвалидов:</t>
  </si>
  <si>
    <t>- инвалидов ВОВ</t>
  </si>
  <si>
    <t>- инвалиды   труда</t>
  </si>
  <si>
    <t>- инвалиды детства</t>
  </si>
  <si>
    <t>-общего заболевания</t>
  </si>
  <si>
    <t>13</t>
  </si>
  <si>
    <t>Всего учащихся с 1 по 11 кл</t>
  </si>
  <si>
    <t>14</t>
  </si>
  <si>
    <t>15</t>
  </si>
  <si>
    <t>Всего дети  дошкольного возраста</t>
  </si>
  <si>
    <t>16</t>
  </si>
  <si>
    <t>Кол-во студентов,обучающихся в средних специальных и высших заведениях</t>
  </si>
  <si>
    <t>17</t>
  </si>
  <si>
    <t>Всего женщин,которые не работают,находятся в отпуске по уходу за детьми</t>
  </si>
  <si>
    <t>18</t>
  </si>
  <si>
    <t>19</t>
  </si>
  <si>
    <t>20</t>
  </si>
  <si>
    <t>21</t>
  </si>
  <si>
    <t>Кол-во малоимущих,многодетных семей</t>
  </si>
  <si>
    <t>22</t>
  </si>
  <si>
    <t>23</t>
  </si>
  <si>
    <t>-из них остались  работать в деревне</t>
  </si>
  <si>
    <t>24</t>
  </si>
  <si>
    <t xml:space="preserve"> Всего родилась человек</t>
  </si>
  <si>
    <t>25</t>
  </si>
  <si>
    <t>Всего умерло  человек</t>
  </si>
  <si>
    <t>26</t>
  </si>
  <si>
    <t>всего  поголовья КРС</t>
  </si>
  <si>
    <t xml:space="preserve"> </t>
  </si>
  <si>
    <t>- в  том числе коровы</t>
  </si>
  <si>
    <t>2 7</t>
  </si>
  <si>
    <t>Всего  свиней</t>
  </si>
  <si>
    <t>28</t>
  </si>
  <si>
    <t>Всего  овец</t>
  </si>
  <si>
    <t>29</t>
  </si>
  <si>
    <t>Всего лошадей</t>
  </si>
  <si>
    <t>30</t>
  </si>
  <si>
    <t>Кол-во автотранспорта в личном  пользовании</t>
  </si>
  <si>
    <t>-мотоциклов</t>
  </si>
  <si>
    <t>- легковых автомобилей</t>
  </si>
  <si>
    <t>- грузовых автомашин</t>
  </si>
  <si>
    <t>-тракторов</t>
  </si>
  <si>
    <t>31</t>
  </si>
  <si>
    <t>Кол-во родников</t>
  </si>
  <si>
    <t>- из них благоустроено</t>
  </si>
  <si>
    <t>32</t>
  </si>
  <si>
    <t>Кол-во домов ,где установлены телефоны</t>
  </si>
  <si>
    <t>33</t>
  </si>
  <si>
    <t>Кол-во работающих радиоточек  у населения</t>
  </si>
  <si>
    <t>34</t>
  </si>
  <si>
    <t>Всего сколько км дорог</t>
  </si>
  <si>
    <t>-  в том  числе  с  асфальтовым покрытием</t>
  </si>
  <si>
    <t>35</t>
  </si>
  <si>
    <t>Сколько  км водопроводов  в деревне</t>
  </si>
  <si>
    <t>36</t>
  </si>
  <si>
    <t>Кол-во водоканалок в деревне</t>
  </si>
  <si>
    <t>-  их  них  в работающем  состоянии</t>
  </si>
  <si>
    <t>37</t>
  </si>
  <si>
    <t>Кол-во  водонапорных башен</t>
  </si>
  <si>
    <t>38</t>
  </si>
  <si>
    <t>Кол-во установленных  светильников для улич освещения</t>
  </si>
  <si>
    <t>- их них работающих</t>
  </si>
  <si>
    <t>39</t>
  </si>
  <si>
    <t>40</t>
  </si>
  <si>
    <t>Шахмайкинского сельского поселения</t>
  </si>
  <si>
    <t>Новошешминского муниципального  района Р Т на 01.01.2010 г</t>
  </si>
  <si>
    <t>Построено квартир2009 г</t>
  </si>
  <si>
    <t xml:space="preserve"> Количество  дворов, где живут один пенсионер</t>
  </si>
  <si>
    <t>-безработные</t>
  </si>
  <si>
    <t>Сколько  в 2009 году ушли на пенсию</t>
  </si>
  <si>
    <t>Из них ожидаются выпускники  2010 года</t>
  </si>
  <si>
    <t xml:space="preserve">   из  них  в 2010 году  пойдут  1  класс</t>
  </si>
  <si>
    <t>Сколько парней  проводили на службу в армию в 2009 году</t>
  </si>
  <si>
    <t>сколько должны возвратиться со службы в 2010 году</t>
  </si>
  <si>
    <t>сколько парней остались после  службы работать в хлзяйсве в 2009 году</t>
  </si>
  <si>
    <t>Кол-во престарелых, малоимущих ( 70 лет и старше )</t>
  </si>
  <si>
    <r>
      <t xml:space="preserve">Кол-во  свадеб </t>
    </r>
    <r>
      <rPr>
        <sz val="12"/>
        <rFont val="2006"/>
        <family val="0"/>
      </rPr>
      <t>в 2009 году</t>
    </r>
  </si>
  <si>
    <t>Всего посажено деревьев  в 2009 г</t>
  </si>
  <si>
    <t>в том числе:</t>
  </si>
  <si>
    <t>Количество налогоплательщиков юридических лиц всего</t>
  </si>
  <si>
    <t>КФХ</t>
  </si>
  <si>
    <t>Индивидуальные предприниматели</t>
  </si>
  <si>
    <t>Инвесторы</t>
  </si>
  <si>
    <t>Нефтяные компании</t>
  </si>
  <si>
    <t>Наличие субабонентов (других учреждений) в бюджетных учреждениях расположенных на территории поселения</t>
  </si>
  <si>
    <t>Клуб</t>
  </si>
  <si>
    <t>Школа</t>
  </si>
  <si>
    <t>Детский сад</t>
  </si>
  <si>
    <t>Административное здание СП</t>
  </si>
  <si>
    <t>ФАП</t>
  </si>
  <si>
    <t>Всего доходов  населения от личного  подворья за 2009 г (тыс. руб.)</t>
  </si>
  <si>
    <t>Исполнение доходов бюджета Шахмайкинского сельского поселения (тыс. руб.)</t>
  </si>
  <si>
    <t>- налог на имущество</t>
  </si>
  <si>
    <t>- земельный налог</t>
  </si>
  <si>
    <t>- подоходный налог</t>
  </si>
  <si>
    <t>- сельхоз налог</t>
  </si>
  <si>
    <t>240 (110%)</t>
  </si>
  <si>
    <t>923 (212%)</t>
  </si>
  <si>
    <t>463 (165%)</t>
  </si>
  <si>
    <t>286 (190%)</t>
  </si>
  <si>
    <t>Исполнение расходов бюджета Шахмайкинского сельского поселения (тыс. руб.)</t>
  </si>
  <si>
    <t>45.1.</t>
  </si>
  <si>
    <t>45.2.</t>
  </si>
  <si>
    <t>45.3.</t>
  </si>
  <si>
    <t>45.4.</t>
  </si>
  <si>
    <t>45.5.</t>
  </si>
  <si>
    <t>Почта</t>
  </si>
  <si>
    <t>45.6.</t>
  </si>
  <si>
    <t>45.7.</t>
  </si>
  <si>
    <t>Филиал Сбербанка</t>
  </si>
  <si>
    <t>ПАСПОРТ</t>
  </si>
  <si>
    <t>Новошешминского муниципального  района Р Т на 01.01.2011 г</t>
  </si>
  <si>
    <t>Построено квартир 2010 г</t>
  </si>
  <si>
    <t>Сколько  в 2010 году ушли на пенсию</t>
  </si>
  <si>
    <t xml:space="preserve">   из  них  в 2011 году  пойдут  1  класс</t>
  </si>
  <si>
    <t>7.5.</t>
  </si>
  <si>
    <t>самозанятость</t>
  </si>
  <si>
    <t>Вдов ветеранов ВОВ</t>
  </si>
  <si>
    <t>Из них ожидаются выпускники  2011 года</t>
  </si>
  <si>
    <t>Всего женщин, которые не работают,находятся в отпуске по уходу за детьми</t>
  </si>
  <si>
    <t>Ветераны, вдовы ВОВ</t>
  </si>
  <si>
    <t xml:space="preserve"> 11.1.</t>
  </si>
  <si>
    <t>11.2.</t>
  </si>
  <si>
    <t>Сколько парней  проводили на службу в армию в 2010 году</t>
  </si>
  <si>
    <t>сколько парней остались после  службы работать в хозяйсве в 2010 году</t>
  </si>
  <si>
    <r>
      <t xml:space="preserve">Кол-во  свадеб </t>
    </r>
    <r>
      <rPr>
        <sz val="12"/>
        <rFont val="2006"/>
        <family val="0"/>
      </rPr>
      <t>в 2010 году</t>
    </r>
  </si>
  <si>
    <t xml:space="preserve"> Всего родилось человек</t>
  </si>
  <si>
    <t>Кол-во домов , где установлены телефоны</t>
  </si>
  <si>
    <t>Всего доходов  населения от личного  подворья за 2010 г (тыс. руб.)</t>
  </si>
  <si>
    <t>Всего посажено деревьев  в 2010 г</t>
  </si>
  <si>
    <t>273,5 (108,1%)</t>
  </si>
  <si>
    <t>969,7 (144%)</t>
  </si>
  <si>
    <t>601,5 (107,2%)</t>
  </si>
  <si>
    <t>- аренда</t>
  </si>
  <si>
    <t>108,7 (167,2%)</t>
  </si>
  <si>
    <t>21.1.</t>
  </si>
  <si>
    <t xml:space="preserve">Кол-во молодых семей с детьми </t>
  </si>
  <si>
    <t>21.2.</t>
  </si>
  <si>
    <t xml:space="preserve">Кол-во молодых семей с 1 ребенком </t>
  </si>
  <si>
    <t>21.3.</t>
  </si>
  <si>
    <t>Кол-во молодых  семей с 2 - мя детьми</t>
  </si>
  <si>
    <t>21.4.</t>
  </si>
  <si>
    <t>Кол-во молодых семей с 3-мя детьми</t>
  </si>
  <si>
    <t>21.5.</t>
  </si>
  <si>
    <t>Кол-во семей с 3-мя детьми</t>
  </si>
  <si>
    <t>21.6.</t>
  </si>
  <si>
    <t>Кол-во семей с 4-мя детьми</t>
  </si>
  <si>
    <t>Глава Шахмайкинского сельского поселения                            Мирьякупов Р.Р.</t>
  </si>
  <si>
    <t>-один пенсионер</t>
  </si>
  <si>
    <t xml:space="preserve"> Количество  дворов,  где живут  пенсионеры</t>
  </si>
  <si>
    <t>пенсионеров по возрасту</t>
  </si>
  <si>
    <t>Из них ожидаются выпускники  2012 года</t>
  </si>
  <si>
    <t xml:space="preserve">   из  них  в 2012 году  пойдут  1  класс</t>
  </si>
  <si>
    <t>Всего женщин, которые не работают, находятся в отпуске по уходу за детьми</t>
  </si>
  <si>
    <t>Кол-во домов, где установлены телефоны</t>
  </si>
  <si>
    <t>сколько должны возвратиться со службы в 2012 году</t>
  </si>
  <si>
    <t>Наратлы</t>
  </si>
  <si>
    <t>Петровка</t>
  </si>
  <si>
    <t>Ключевка</t>
  </si>
  <si>
    <t>0</t>
  </si>
  <si>
    <t xml:space="preserve">Наратлинского сельского поселения </t>
  </si>
  <si>
    <t>Глава Наратлинского сельского поселения                  Дмитриев С.А.</t>
  </si>
  <si>
    <t>Всего посажено деревьев  в 2012 г</t>
  </si>
  <si>
    <t>Всего доходов  населения от личного  подворья за 2012 (тыс. руб.)</t>
  </si>
  <si>
    <t>Исполнение доходов бюджета Наратлинского  сельского поселения (тыс. руб.)</t>
  </si>
  <si>
    <t>Исполнение расходов бюджета Наратлинского  сельского поселения (тыс. руб.)</t>
  </si>
  <si>
    <t>Бугульминского муниципального  района РТ на 01.01.2013 г</t>
  </si>
  <si>
    <t>Сколько  в 2012 году ушли на пенсию</t>
  </si>
  <si>
    <t>сколько парней остались после  службы работать в хозяйсве в 2012 году</t>
  </si>
  <si>
    <r>
      <t xml:space="preserve">Кол-во  свадеб </t>
    </r>
    <r>
      <rPr>
        <sz val="12"/>
        <rFont val="2006"/>
        <family val="0"/>
      </rPr>
      <t>в 2012 году</t>
    </r>
  </si>
  <si>
    <t>Сколько парней  проводили на службу в армию в 2012 году</t>
  </si>
  <si>
    <t>Построено квартир 2012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</si>
</sst>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2006"/>
      <family val="0"/>
    </font>
    <font>
      <b/>
      <sz val="14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top" textRotation="90" wrapText="1"/>
    </xf>
    <xf numFmtId="0" fontId="2" fillId="0" borderId="15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left" vertical="top" wrapText="1"/>
    </xf>
    <xf numFmtId="49" fontId="1" fillId="0" borderId="18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8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left" vertical="top" textRotation="90" wrapText="1"/>
    </xf>
    <xf numFmtId="0" fontId="2" fillId="0" borderId="15" xfId="0" applyFont="1" applyBorder="1" applyAlignment="1">
      <alignment horizontal="left" vertical="top" textRotation="90" wrapText="1"/>
    </xf>
    <xf numFmtId="0" fontId="1" fillId="0" borderId="10" xfId="0" applyFont="1" applyBorder="1" applyAlignment="1">
      <alignment horizontal="left" vertical="top" wrapText="1"/>
    </xf>
    <xf numFmtId="3" fontId="6" fillId="0" borderId="17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zoomScalePageLayoutView="0" workbookViewId="0" topLeftCell="A1">
      <pane xSplit="2" ySplit="4" topLeftCell="D10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:IV16384"/>
    </sheetView>
  </sheetViews>
  <sheetFormatPr defaultColWidth="9.00390625" defaultRowHeight="12.75"/>
  <cols>
    <col min="1" max="1" width="6.25390625" style="0" customWidth="1"/>
    <col min="2" max="2" width="40.875" style="0" customWidth="1"/>
    <col min="3" max="3" width="11.125" style="0" customWidth="1"/>
    <col min="4" max="5" width="9.25390625" style="0" bestFit="1" customWidth="1"/>
    <col min="6" max="6" width="13.375" style="0" customWidth="1"/>
  </cols>
  <sheetData>
    <row r="1" spans="1:6" ht="17.25" customHeight="1">
      <c r="A1" s="36" t="s">
        <v>168</v>
      </c>
      <c r="B1" s="36"/>
      <c r="C1" s="36"/>
      <c r="D1" s="36"/>
      <c r="E1" s="36"/>
      <c r="F1" s="36"/>
    </row>
    <row r="2" spans="1:6" ht="23.25" customHeight="1">
      <c r="A2" s="36" t="s">
        <v>122</v>
      </c>
      <c r="B2" s="36"/>
      <c r="C2" s="36"/>
      <c r="D2" s="36"/>
      <c r="E2" s="36"/>
      <c r="F2" s="36"/>
    </row>
    <row r="3" spans="1:6" ht="23.25" customHeight="1" thickBot="1">
      <c r="A3" s="37" t="s">
        <v>123</v>
      </c>
      <c r="B3" s="37"/>
      <c r="C3" s="37"/>
      <c r="D3" s="37"/>
      <c r="E3" s="37"/>
      <c r="F3" s="37"/>
    </row>
    <row r="4" spans="1:6" ht="80.25" customHeight="1" thickBo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ht="16.5" thickBot="1">
      <c r="A5" s="1">
        <v>1</v>
      </c>
      <c r="B5" s="2" t="s">
        <v>6</v>
      </c>
      <c r="C5" s="3">
        <v>182</v>
      </c>
      <c r="D5" s="3">
        <v>173</v>
      </c>
      <c r="E5" s="3">
        <v>101</v>
      </c>
      <c r="F5" s="3">
        <f>C5+D5+E5</f>
        <v>456</v>
      </c>
    </row>
    <row r="6" spans="1:6" ht="16.5" thickBot="1">
      <c r="A6" s="1">
        <v>2</v>
      </c>
      <c r="B6" s="2" t="s">
        <v>124</v>
      </c>
      <c r="C6" s="3">
        <v>1</v>
      </c>
      <c r="D6" s="3">
        <v>1</v>
      </c>
      <c r="E6" s="3"/>
      <c r="F6" s="3">
        <f aca="true" t="shared" si="0" ref="F6:F69">C6+D6+E6</f>
        <v>2</v>
      </c>
    </row>
    <row r="7" spans="1:6" ht="45" customHeight="1" thickBot="1">
      <c r="A7" s="1">
        <v>3</v>
      </c>
      <c r="B7" s="2" t="s">
        <v>125</v>
      </c>
      <c r="C7" s="10">
        <v>80</v>
      </c>
      <c r="D7" s="10">
        <v>69</v>
      </c>
      <c r="E7" s="10">
        <v>36</v>
      </c>
      <c r="F7" s="3">
        <f t="shared" si="0"/>
        <v>185</v>
      </c>
    </row>
    <row r="8" spans="1:6" ht="16.5" thickBot="1">
      <c r="A8" s="1"/>
      <c r="B8" s="2" t="s">
        <v>7</v>
      </c>
      <c r="C8" s="10">
        <v>29</v>
      </c>
      <c r="D8" s="10">
        <v>40</v>
      </c>
      <c r="E8" s="10">
        <v>20</v>
      </c>
      <c r="F8" s="3">
        <f t="shared" si="0"/>
        <v>89</v>
      </c>
    </row>
    <row r="9" spans="1:6" ht="16.5" thickBot="1">
      <c r="A9" s="1">
        <v>4</v>
      </c>
      <c r="B9" s="2" t="s">
        <v>8</v>
      </c>
      <c r="C9" s="3">
        <v>594</v>
      </c>
      <c r="D9" s="3">
        <v>589</v>
      </c>
      <c r="E9" s="3">
        <v>329</v>
      </c>
      <c r="F9" s="3">
        <f t="shared" si="0"/>
        <v>1512</v>
      </c>
    </row>
    <row r="10" spans="1:6" ht="16.5" thickBot="1">
      <c r="A10" s="1"/>
      <c r="B10" s="2" t="s">
        <v>9</v>
      </c>
      <c r="C10" s="3">
        <v>570</v>
      </c>
      <c r="D10" s="3">
        <v>567</v>
      </c>
      <c r="E10" s="3">
        <v>308</v>
      </c>
      <c r="F10" s="3">
        <f t="shared" si="0"/>
        <v>1445</v>
      </c>
    </row>
    <row r="11" spans="1:6" ht="16.5" thickBot="1">
      <c r="A11" s="1"/>
      <c r="B11" s="2" t="s">
        <v>10</v>
      </c>
      <c r="C11" s="3">
        <v>24</v>
      </c>
      <c r="D11" s="3">
        <v>22</v>
      </c>
      <c r="E11" s="3">
        <v>21</v>
      </c>
      <c r="F11" s="3">
        <f t="shared" si="0"/>
        <v>67</v>
      </c>
    </row>
    <row r="12" spans="1:6" ht="16.5" thickBot="1">
      <c r="A12" s="1" t="s">
        <v>11</v>
      </c>
      <c r="B12" s="2" t="s">
        <v>12</v>
      </c>
      <c r="C12" s="3"/>
      <c r="D12" s="3"/>
      <c r="E12" s="3"/>
      <c r="F12" s="3"/>
    </row>
    <row r="13" spans="1:6" ht="16.5" thickBot="1">
      <c r="A13" s="1"/>
      <c r="B13" s="2" t="s">
        <v>13</v>
      </c>
      <c r="C13" s="3">
        <v>100</v>
      </c>
      <c r="D13" s="3">
        <v>118</v>
      </c>
      <c r="E13" s="3">
        <v>77</v>
      </c>
      <c r="F13" s="3">
        <f t="shared" si="0"/>
        <v>295</v>
      </c>
    </row>
    <row r="14" spans="1:6" ht="16.5" thickBot="1">
      <c r="A14" s="1"/>
      <c r="B14" s="2" t="s">
        <v>14</v>
      </c>
      <c r="C14" s="3">
        <v>127</v>
      </c>
      <c r="D14" s="3">
        <v>100</v>
      </c>
      <c r="E14" s="3">
        <v>65</v>
      </c>
      <c r="F14" s="3">
        <f t="shared" si="0"/>
        <v>292</v>
      </c>
    </row>
    <row r="15" spans="1:6" ht="16.5" thickBot="1">
      <c r="A15" s="1"/>
      <c r="B15" s="2" t="s">
        <v>15</v>
      </c>
      <c r="C15" s="3">
        <v>59</v>
      </c>
      <c r="D15" s="3">
        <v>55</v>
      </c>
      <c r="E15" s="3">
        <v>24</v>
      </c>
      <c r="F15" s="3">
        <f t="shared" si="0"/>
        <v>138</v>
      </c>
    </row>
    <row r="16" spans="1:6" ht="16.5" thickBot="1">
      <c r="A16" s="1"/>
      <c r="B16" s="2" t="s">
        <v>16</v>
      </c>
      <c r="C16" s="3">
        <v>94</v>
      </c>
      <c r="D16" s="3">
        <v>97</v>
      </c>
      <c r="E16" s="3">
        <v>61</v>
      </c>
      <c r="F16" s="3">
        <f t="shared" si="0"/>
        <v>252</v>
      </c>
    </row>
    <row r="17" spans="1:6" ht="16.5" thickBot="1">
      <c r="A17" s="1"/>
      <c r="B17" s="2" t="s">
        <v>17</v>
      </c>
      <c r="C17" s="3">
        <v>90</v>
      </c>
      <c r="D17" s="3">
        <v>69</v>
      </c>
      <c r="E17" s="3">
        <v>25</v>
      </c>
      <c r="F17" s="3">
        <f t="shared" si="0"/>
        <v>184</v>
      </c>
    </row>
    <row r="18" spans="1:6" ht="16.5" thickBot="1">
      <c r="A18" s="1"/>
      <c r="B18" s="2" t="s">
        <v>18</v>
      </c>
      <c r="C18" s="3">
        <v>107</v>
      </c>
      <c r="D18" s="3">
        <v>138</v>
      </c>
      <c r="E18" s="3">
        <v>67</v>
      </c>
      <c r="F18" s="3">
        <f t="shared" si="0"/>
        <v>312</v>
      </c>
    </row>
    <row r="19" spans="1:6" ht="16.5" thickBot="1">
      <c r="A19" s="1" t="s">
        <v>19</v>
      </c>
      <c r="B19" s="2" t="s">
        <v>20</v>
      </c>
      <c r="C19" s="3">
        <v>279</v>
      </c>
      <c r="D19" s="3">
        <v>273</v>
      </c>
      <c r="E19" s="3">
        <v>144</v>
      </c>
      <c r="F19" s="3">
        <f t="shared" si="0"/>
        <v>696</v>
      </c>
    </row>
    <row r="20" spans="1:6" ht="16.5" thickBot="1">
      <c r="A20" s="1" t="s">
        <v>21</v>
      </c>
      <c r="B20" s="2" t="s">
        <v>22</v>
      </c>
      <c r="C20" s="3">
        <v>298</v>
      </c>
      <c r="D20" s="3">
        <v>304</v>
      </c>
      <c r="E20" s="3">
        <v>175</v>
      </c>
      <c r="F20" s="3">
        <f t="shared" si="0"/>
        <v>777</v>
      </c>
    </row>
    <row r="21" spans="1:6" ht="16.5" thickBot="1">
      <c r="A21" s="1" t="s">
        <v>23</v>
      </c>
      <c r="B21" s="2" t="s">
        <v>24</v>
      </c>
      <c r="C21" s="5">
        <v>449</v>
      </c>
      <c r="D21" s="5">
        <v>433</v>
      </c>
      <c r="E21" s="5">
        <v>225</v>
      </c>
      <c r="F21" s="5">
        <f t="shared" si="0"/>
        <v>1107</v>
      </c>
    </row>
    <row r="22" spans="1:6" ht="32.25" thickBot="1">
      <c r="A22" s="1" t="s">
        <v>25</v>
      </c>
      <c r="B22" s="2" t="s">
        <v>26</v>
      </c>
      <c r="C22" s="3">
        <v>316</v>
      </c>
      <c r="D22" s="3">
        <v>286</v>
      </c>
      <c r="E22" s="3">
        <v>148</v>
      </c>
      <c r="F22" s="3">
        <f t="shared" si="0"/>
        <v>750</v>
      </c>
    </row>
    <row r="23" spans="1:6" ht="29.25" customHeight="1" thickBot="1">
      <c r="A23" s="1" t="s">
        <v>27</v>
      </c>
      <c r="B23" s="2" t="s">
        <v>28</v>
      </c>
      <c r="C23" s="3"/>
      <c r="D23" s="3"/>
      <c r="E23" s="3"/>
      <c r="F23" s="3"/>
    </row>
    <row r="24" spans="1:6" ht="16.5" thickBot="1">
      <c r="A24" s="1"/>
      <c r="B24" s="2" t="s">
        <v>29</v>
      </c>
      <c r="C24" s="3"/>
      <c r="D24" s="3"/>
      <c r="E24" s="3"/>
      <c r="F24" s="3">
        <f t="shared" si="0"/>
        <v>0</v>
      </c>
    </row>
    <row r="25" spans="1:6" ht="16.5" thickBot="1">
      <c r="A25" s="1"/>
      <c r="B25" s="2" t="s">
        <v>30</v>
      </c>
      <c r="C25" s="3">
        <v>445</v>
      </c>
      <c r="D25" s="3">
        <v>431</v>
      </c>
      <c r="E25" s="3">
        <v>225</v>
      </c>
      <c r="F25" s="3">
        <f t="shared" si="0"/>
        <v>1101</v>
      </c>
    </row>
    <row r="26" spans="1:6" ht="16.5" thickBot="1">
      <c r="A26" s="1"/>
      <c r="B26" s="2" t="s">
        <v>31</v>
      </c>
      <c r="C26" s="3">
        <v>1</v>
      </c>
      <c r="D26" s="3">
        <v>1</v>
      </c>
      <c r="E26" s="3"/>
      <c r="F26" s="3">
        <f t="shared" si="0"/>
        <v>2</v>
      </c>
    </row>
    <row r="27" spans="1:6" ht="31.5" customHeight="1" thickBot="1">
      <c r="A27" s="1"/>
      <c r="B27" s="2" t="s">
        <v>32</v>
      </c>
      <c r="C27" s="3">
        <v>3</v>
      </c>
      <c r="D27" s="3">
        <v>1</v>
      </c>
      <c r="E27" s="3"/>
      <c r="F27" s="3">
        <f t="shared" si="0"/>
        <v>4</v>
      </c>
    </row>
    <row r="28" spans="1:6" ht="16.5" thickBot="1">
      <c r="A28" s="1" t="s">
        <v>33</v>
      </c>
      <c r="B28" s="2" t="s">
        <v>34</v>
      </c>
      <c r="C28" s="5">
        <f>C29+C30+C31+C32</f>
        <v>228</v>
      </c>
      <c r="D28" s="5">
        <f>D29+D30+D31+D32</f>
        <v>220</v>
      </c>
      <c r="E28" s="5">
        <f>E29+E30+E31+E32</f>
        <v>112</v>
      </c>
      <c r="F28" s="5">
        <f t="shared" si="0"/>
        <v>560</v>
      </c>
    </row>
    <row r="29" spans="1:6" ht="37.5" customHeight="1" thickBot="1">
      <c r="A29" s="1" t="s">
        <v>35</v>
      </c>
      <c r="B29" s="2" t="s">
        <v>36</v>
      </c>
      <c r="C29" s="3">
        <v>142</v>
      </c>
      <c r="D29" s="3">
        <v>150</v>
      </c>
      <c r="E29" s="3">
        <v>79</v>
      </c>
      <c r="F29" s="3">
        <f t="shared" si="0"/>
        <v>371</v>
      </c>
    </row>
    <row r="30" spans="1:6" ht="16.5" thickBot="1">
      <c r="A30" s="1" t="s">
        <v>37</v>
      </c>
      <c r="B30" s="2" t="s">
        <v>38</v>
      </c>
      <c r="C30" s="3">
        <v>34</v>
      </c>
      <c r="D30" s="3">
        <v>39</v>
      </c>
      <c r="E30" s="3">
        <v>20</v>
      </c>
      <c r="F30" s="3">
        <f t="shared" si="0"/>
        <v>93</v>
      </c>
    </row>
    <row r="31" spans="1:6" ht="16.5" thickBot="1">
      <c r="A31" s="1" t="s">
        <v>39</v>
      </c>
      <c r="B31" s="2" t="s">
        <v>40</v>
      </c>
      <c r="C31" s="3">
        <v>6</v>
      </c>
      <c r="D31" s="3">
        <v>1</v>
      </c>
      <c r="E31" s="3"/>
      <c r="F31" s="3">
        <f t="shared" si="0"/>
        <v>7</v>
      </c>
    </row>
    <row r="32" spans="1:6" ht="16.5" thickBot="1">
      <c r="A32" s="1" t="s">
        <v>41</v>
      </c>
      <c r="B32" s="2" t="s">
        <v>42</v>
      </c>
      <c r="C32" s="3">
        <v>46</v>
      </c>
      <c r="D32" s="3">
        <v>30</v>
      </c>
      <c r="E32" s="3">
        <v>13</v>
      </c>
      <c r="F32" s="3">
        <f t="shared" si="0"/>
        <v>89</v>
      </c>
    </row>
    <row r="33" spans="1:6" ht="16.5" thickBot="1">
      <c r="A33" s="1" t="s">
        <v>43</v>
      </c>
      <c r="B33" s="2" t="s">
        <v>44</v>
      </c>
      <c r="C33" s="5">
        <f>C34+C35+C36</f>
        <v>4</v>
      </c>
      <c r="D33" s="5">
        <f>D34+D35+D36</f>
        <v>0</v>
      </c>
      <c r="E33" s="5">
        <f>E34+E35+E36</f>
        <v>2</v>
      </c>
      <c r="F33" s="5">
        <f t="shared" si="0"/>
        <v>6</v>
      </c>
    </row>
    <row r="34" spans="1:6" ht="16.5" thickBot="1">
      <c r="A34" s="1"/>
      <c r="B34" s="2" t="s">
        <v>45</v>
      </c>
      <c r="C34" s="3">
        <v>3</v>
      </c>
      <c r="D34" s="3"/>
      <c r="E34" s="3">
        <v>2</v>
      </c>
      <c r="F34" s="3">
        <f t="shared" si="0"/>
        <v>5</v>
      </c>
    </row>
    <row r="35" spans="1:6" ht="16.5" thickBot="1">
      <c r="A35" s="1"/>
      <c r="B35" s="2" t="s">
        <v>46</v>
      </c>
      <c r="C35" s="10"/>
      <c r="D35" s="10"/>
      <c r="E35" s="10"/>
      <c r="F35" s="3">
        <f t="shared" si="0"/>
        <v>0</v>
      </c>
    </row>
    <row r="36" spans="1:6" ht="16.5" thickBot="1">
      <c r="A36" s="1"/>
      <c r="B36" s="4" t="s">
        <v>126</v>
      </c>
      <c r="C36" s="3">
        <v>1</v>
      </c>
      <c r="D36" s="3"/>
      <c r="E36" s="3"/>
      <c r="F36" s="3">
        <f t="shared" si="0"/>
        <v>1</v>
      </c>
    </row>
    <row r="37" spans="1:6" ht="16.5" thickBot="1">
      <c r="A37" s="1" t="s">
        <v>47</v>
      </c>
      <c r="B37" s="2" t="s">
        <v>48</v>
      </c>
      <c r="C37" s="5">
        <f>C38+C39+C40</f>
        <v>150</v>
      </c>
      <c r="D37" s="5">
        <f>D38+D39+D40</f>
        <v>155</v>
      </c>
      <c r="E37" s="5">
        <f>E38+E39+E40</f>
        <v>91</v>
      </c>
      <c r="F37" s="5">
        <f t="shared" si="0"/>
        <v>396</v>
      </c>
    </row>
    <row r="38" spans="1:6" ht="16.5" thickBot="1">
      <c r="A38" s="1"/>
      <c r="B38" s="2" t="s">
        <v>49</v>
      </c>
      <c r="C38" s="3">
        <v>16</v>
      </c>
      <c r="D38" s="3">
        <v>6</v>
      </c>
      <c r="E38" s="3">
        <v>13</v>
      </c>
      <c r="F38" s="3">
        <f t="shared" si="0"/>
        <v>35</v>
      </c>
    </row>
    <row r="39" spans="1:6" ht="16.5" thickBot="1">
      <c r="A39" s="1"/>
      <c r="B39" s="2" t="s">
        <v>50</v>
      </c>
      <c r="C39" s="3">
        <v>1</v>
      </c>
      <c r="D39" s="3">
        <v>2</v>
      </c>
      <c r="E39" s="3">
        <v>1</v>
      </c>
      <c r="F39" s="3">
        <f t="shared" si="0"/>
        <v>4</v>
      </c>
    </row>
    <row r="40" spans="1:6" ht="16.5" thickBot="1">
      <c r="A40" s="1"/>
      <c r="B40" s="2" t="s">
        <v>51</v>
      </c>
      <c r="C40" s="3">
        <v>133</v>
      </c>
      <c r="D40" s="3">
        <v>147</v>
      </c>
      <c r="E40" s="3">
        <v>77</v>
      </c>
      <c r="F40" s="3">
        <f t="shared" si="0"/>
        <v>357</v>
      </c>
    </row>
    <row r="41" spans="1:6" ht="34.5" customHeight="1" thickBot="1">
      <c r="A41" s="1" t="s">
        <v>52</v>
      </c>
      <c r="B41" s="2" t="s">
        <v>127</v>
      </c>
      <c r="C41" s="10">
        <f>C42+C43</f>
        <v>5</v>
      </c>
      <c r="D41" s="10">
        <f>D42+D43</f>
        <v>7</v>
      </c>
      <c r="E41" s="10">
        <f>E42+E43</f>
        <v>2</v>
      </c>
      <c r="F41" s="3">
        <f t="shared" si="0"/>
        <v>14</v>
      </c>
    </row>
    <row r="42" spans="1:6" ht="16.5" thickBot="1">
      <c r="A42" s="1"/>
      <c r="B42" s="2" t="s">
        <v>53</v>
      </c>
      <c r="C42" s="10">
        <v>4</v>
      </c>
      <c r="D42" s="10">
        <v>3</v>
      </c>
      <c r="E42" s="10">
        <v>1</v>
      </c>
      <c r="F42" s="3">
        <f t="shared" si="0"/>
        <v>8</v>
      </c>
    </row>
    <row r="43" spans="1:6" ht="16.5" thickBot="1">
      <c r="A43" s="1"/>
      <c r="B43" s="2" t="s">
        <v>54</v>
      </c>
      <c r="C43" s="10">
        <v>1</v>
      </c>
      <c r="D43" s="10">
        <v>4</v>
      </c>
      <c r="E43" s="10">
        <v>1</v>
      </c>
      <c r="F43" s="3">
        <f t="shared" si="0"/>
        <v>6</v>
      </c>
    </row>
    <row r="44" spans="1:6" ht="16.5" thickBot="1">
      <c r="A44" s="1" t="s">
        <v>55</v>
      </c>
      <c r="B44" s="2" t="s">
        <v>56</v>
      </c>
      <c r="C44" s="3">
        <v>5</v>
      </c>
      <c r="D44" s="3">
        <v>2</v>
      </c>
      <c r="E44" s="3"/>
      <c r="F44" s="3">
        <f t="shared" si="0"/>
        <v>7</v>
      </c>
    </row>
    <row r="45" spans="1:6" ht="16.5" thickBot="1">
      <c r="A45" s="1" t="s">
        <v>57</v>
      </c>
      <c r="B45" s="2" t="s">
        <v>58</v>
      </c>
      <c r="C45" s="5">
        <f>C46+C47+C48+C49</f>
        <v>57</v>
      </c>
      <c r="D45" s="5">
        <f>D46+D47+D48+D49</f>
        <v>79</v>
      </c>
      <c r="E45" s="5">
        <f>E46+E47+E48+E49</f>
        <v>22</v>
      </c>
      <c r="F45" s="5">
        <f t="shared" si="0"/>
        <v>158</v>
      </c>
    </row>
    <row r="46" spans="1:6" ht="16.5" thickBot="1">
      <c r="A46" s="1"/>
      <c r="B46" s="2" t="s">
        <v>59</v>
      </c>
      <c r="C46" s="3">
        <v>1</v>
      </c>
      <c r="D46" s="3"/>
      <c r="E46" s="3"/>
      <c r="F46" s="3">
        <f t="shared" si="0"/>
        <v>1</v>
      </c>
    </row>
    <row r="47" spans="1:6" ht="16.5" thickBot="1">
      <c r="A47" s="1"/>
      <c r="B47" s="2" t="s">
        <v>60</v>
      </c>
      <c r="C47" s="11"/>
      <c r="D47" s="11"/>
      <c r="E47" s="11"/>
      <c r="F47" s="3">
        <f t="shared" si="0"/>
        <v>0</v>
      </c>
    </row>
    <row r="48" spans="1:6" ht="16.5" thickBot="1">
      <c r="A48" s="1"/>
      <c r="B48" s="2" t="s">
        <v>61</v>
      </c>
      <c r="C48" s="3">
        <v>1</v>
      </c>
      <c r="D48" s="3">
        <v>2</v>
      </c>
      <c r="E48" s="3">
        <v>1</v>
      </c>
      <c r="F48" s="3">
        <f t="shared" si="0"/>
        <v>4</v>
      </c>
    </row>
    <row r="49" spans="1:6" ht="16.5" thickBot="1">
      <c r="A49" s="1"/>
      <c r="B49" s="2" t="s">
        <v>62</v>
      </c>
      <c r="C49" s="3">
        <v>55</v>
      </c>
      <c r="D49" s="3">
        <v>77</v>
      </c>
      <c r="E49" s="3">
        <v>21</v>
      </c>
      <c r="F49" s="3">
        <f t="shared" si="0"/>
        <v>153</v>
      </c>
    </row>
    <row r="50" spans="1:6" ht="16.5" thickBot="1">
      <c r="A50" s="1" t="s">
        <v>63</v>
      </c>
      <c r="B50" s="2" t="s">
        <v>64</v>
      </c>
      <c r="C50" s="5">
        <v>86</v>
      </c>
      <c r="D50" s="5">
        <v>91</v>
      </c>
      <c r="E50" s="5">
        <v>36</v>
      </c>
      <c r="F50" s="5">
        <f t="shared" si="0"/>
        <v>213</v>
      </c>
    </row>
    <row r="51" spans="1:6" ht="37.5" customHeight="1" thickBot="1">
      <c r="A51" s="1" t="s">
        <v>65</v>
      </c>
      <c r="B51" s="2" t="s">
        <v>128</v>
      </c>
      <c r="C51" s="3">
        <v>18</v>
      </c>
      <c r="D51" s="3">
        <v>13</v>
      </c>
      <c r="E51" s="3">
        <v>8</v>
      </c>
      <c r="F51" s="3">
        <f t="shared" si="0"/>
        <v>39</v>
      </c>
    </row>
    <row r="52" spans="1:6" ht="31.5" customHeight="1" thickBot="1">
      <c r="A52" s="1" t="s">
        <v>66</v>
      </c>
      <c r="B52" s="2" t="s">
        <v>67</v>
      </c>
      <c r="C52" s="5">
        <v>34</v>
      </c>
      <c r="D52" s="5">
        <v>30</v>
      </c>
      <c r="E52" s="5">
        <v>19</v>
      </c>
      <c r="F52" s="5">
        <f t="shared" si="0"/>
        <v>83</v>
      </c>
    </row>
    <row r="53" spans="1:6" ht="35.25" customHeight="1" thickBot="1">
      <c r="A53" s="1"/>
      <c r="B53" s="2" t="s">
        <v>129</v>
      </c>
      <c r="C53" s="3">
        <v>5</v>
      </c>
      <c r="D53" s="3">
        <v>2</v>
      </c>
      <c r="E53" s="3">
        <v>2</v>
      </c>
      <c r="F53" s="3">
        <f t="shared" si="0"/>
        <v>9</v>
      </c>
    </row>
    <row r="54" spans="1:6" ht="48" thickBot="1">
      <c r="A54" s="1" t="s">
        <v>68</v>
      </c>
      <c r="B54" s="2" t="s">
        <v>69</v>
      </c>
      <c r="C54" s="5">
        <v>29</v>
      </c>
      <c r="D54" s="5">
        <v>31</v>
      </c>
      <c r="E54" s="5">
        <v>13</v>
      </c>
      <c r="F54" s="5">
        <f t="shared" si="0"/>
        <v>73</v>
      </c>
    </row>
    <row r="55" spans="1:6" ht="48" thickBot="1">
      <c r="A55" s="1" t="s">
        <v>70</v>
      </c>
      <c r="B55" s="2" t="s">
        <v>71</v>
      </c>
      <c r="C55" s="3">
        <v>5</v>
      </c>
      <c r="D55" s="3">
        <v>6</v>
      </c>
      <c r="E55" s="3">
        <v>3</v>
      </c>
      <c r="F55" s="3">
        <f t="shared" si="0"/>
        <v>14</v>
      </c>
    </row>
    <row r="56" spans="1:6" ht="32.25" thickBot="1">
      <c r="A56" s="1" t="s">
        <v>72</v>
      </c>
      <c r="B56" s="2" t="s">
        <v>130</v>
      </c>
      <c r="C56" s="5">
        <v>2</v>
      </c>
      <c r="D56" s="5">
        <v>2</v>
      </c>
      <c r="E56" s="5">
        <v>2</v>
      </c>
      <c r="F56" s="5">
        <f t="shared" si="0"/>
        <v>6</v>
      </c>
    </row>
    <row r="57" spans="1:6" ht="32.25" thickBot="1">
      <c r="A57" s="1" t="s">
        <v>73</v>
      </c>
      <c r="B57" s="2" t="s">
        <v>131</v>
      </c>
      <c r="C57" s="3">
        <v>2</v>
      </c>
      <c r="D57" s="3">
        <v>1</v>
      </c>
      <c r="E57" s="3"/>
      <c r="F57" s="3">
        <f t="shared" si="0"/>
        <v>3</v>
      </c>
    </row>
    <row r="58" spans="1:6" ht="32.25" thickBot="1">
      <c r="A58" s="1" t="s">
        <v>74</v>
      </c>
      <c r="B58" s="2" t="s">
        <v>132</v>
      </c>
      <c r="C58" s="3"/>
      <c r="D58" s="3">
        <v>1</v>
      </c>
      <c r="E58" s="3">
        <v>1</v>
      </c>
      <c r="F58" s="3">
        <f t="shared" si="0"/>
        <v>2</v>
      </c>
    </row>
    <row r="59" spans="1:6" ht="32.25" customHeight="1" thickBot="1">
      <c r="A59" s="1" t="s">
        <v>75</v>
      </c>
      <c r="B59" s="2" t="s">
        <v>76</v>
      </c>
      <c r="C59" s="3"/>
      <c r="D59" s="3">
        <v>1</v>
      </c>
      <c r="E59" s="3"/>
      <c r="F59" s="3">
        <f t="shared" si="0"/>
        <v>1</v>
      </c>
    </row>
    <row r="60" spans="1:6" ht="48" customHeight="1" thickBot="1">
      <c r="A60" s="1" t="s">
        <v>77</v>
      </c>
      <c r="B60" s="2" t="s">
        <v>133</v>
      </c>
      <c r="C60" s="3"/>
      <c r="D60" s="3"/>
      <c r="E60" s="3"/>
      <c r="F60" s="3">
        <f t="shared" si="0"/>
        <v>0</v>
      </c>
    </row>
    <row r="61" spans="1:6" ht="29.25" customHeight="1" thickBot="1">
      <c r="A61" s="1" t="s">
        <v>78</v>
      </c>
      <c r="B61" s="2" t="s">
        <v>134</v>
      </c>
      <c r="C61" s="5">
        <v>3</v>
      </c>
      <c r="D61" s="5">
        <v>2</v>
      </c>
      <c r="E61" s="5">
        <v>2</v>
      </c>
      <c r="F61" s="5">
        <f t="shared" si="0"/>
        <v>7</v>
      </c>
    </row>
    <row r="62" spans="1:6" ht="32.25" customHeight="1" thickBot="1">
      <c r="A62" s="1"/>
      <c r="B62" s="2" t="s">
        <v>79</v>
      </c>
      <c r="C62" s="3">
        <v>1</v>
      </c>
      <c r="D62" s="3">
        <v>1</v>
      </c>
      <c r="E62" s="3">
        <v>1</v>
      </c>
      <c r="F62" s="3">
        <f t="shared" si="0"/>
        <v>3</v>
      </c>
    </row>
    <row r="63" spans="1:6" ht="32.25" customHeight="1" thickBot="1">
      <c r="A63" s="1" t="s">
        <v>80</v>
      </c>
      <c r="B63" s="2" t="s">
        <v>81</v>
      </c>
      <c r="C63" s="5">
        <v>5</v>
      </c>
      <c r="D63" s="5">
        <v>2</v>
      </c>
      <c r="E63" s="5"/>
      <c r="F63" s="5">
        <f t="shared" si="0"/>
        <v>7</v>
      </c>
    </row>
    <row r="64" spans="1:6" ht="16.5" thickBot="1">
      <c r="A64" s="1" t="s">
        <v>82</v>
      </c>
      <c r="B64" s="2" t="s">
        <v>83</v>
      </c>
      <c r="C64" s="5">
        <v>11</v>
      </c>
      <c r="D64" s="5">
        <v>13</v>
      </c>
      <c r="E64" s="5">
        <v>9</v>
      </c>
      <c r="F64" s="5">
        <f t="shared" si="0"/>
        <v>33</v>
      </c>
    </row>
    <row r="65" spans="1:6" ht="16.5" thickBot="1">
      <c r="A65" s="1" t="s">
        <v>84</v>
      </c>
      <c r="B65" s="2" t="s">
        <v>85</v>
      </c>
      <c r="C65" s="5">
        <v>277</v>
      </c>
      <c r="D65" s="5">
        <v>339</v>
      </c>
      <c r="E65" s="5">
        <v>130</v>
      </c>
      <c r="F65" s="5">
        <f t="shared" si="0"/>
        <v>746</v>
      </c>
    </row>
    <row r="66" spans="1:6" ht="16.5" thickBot="1">
      <c r="A66" s="1" t="s">
        <v>86</v>
      </c>
      <c r="B66" s="2" t="s">
        <v>87</v>
      </c>
      <c r="C66" s="3">
        <v>189</v>
      </c>
      <c r="D66" s="3">
        <v>198</v>
      </c>
      <c r="E66" s="3">
        <v>78</v>
      </c>
      <c r="F66" s="3">
        <f t="shared" si="0"/>
        <v>465</v>
      </c>
    </row>
    <row r="67" spans="1:6" ht="16.5" thickBot="1">
      <c r="A67" s="1" t="s">
        <v>88</v>
      </c>
      <c r="B67" s="2" t="s">
        <v>89</v>
      </c>
      <c r="C67" s="3"/>
      <c r="D67" s="3"/>
      <c r="E67" s="3"/>
      <c r="F67" s="3">
        <f t="shared" si="0"/>
        <v>0</v>
      </c>
    </row>
    <row r="68" spans="1:6" ht="16.5" thickBot="1">
      <c r="A68" s="1" t="s">
        <v>90</v>
      </c>
      <c r="B68" s="2" t="s">
        <v>91</v>
      </c>
      <c r="C68" s="5">
        <v>151</v>
      </c>
      <c r="D68" s="5">
        <v>172</v>
      </c>
      <c r="E68" s="5">
        <v>143</v>
      </c>
      <c r="F68" s="5">
        <f t="shared" si="0"/>
        <v>466</v>
      </c>
    </row>
    <row r="69" spans="1:6" ht="16.5" thickBot="1">
      <c r="A69" s="1" t="s">
        <v>92</v>
      </c>
      <c r="B69" s="2" t="s">
        <v>93</v>
      </c>
      <c r="C69" s="3">
        <v>1</v>
      </c>
      <c r="D69" s="3">
        <v>1</v>
      </c>
      <c r="E69" s="3">
        <v>7</v>
      </c>
      <c r="F69" s="3">
        <f t="shared" si="0"/>
        <v>9</v>
      </c>
    </row>
    <row r="70" spans="1:6" ht="32.25" thickBot="1">
      <c r="A70" s="1" t="s">
        <v>94</v>
      </c>
      <c r="B70" s="2" t="s">
        <v>95</v>
      </c>
      <c r="C70" s="5">
        <f>C71+C72+C73+C74</f>
        <v>106</v>
      </c>
      <c r="D70" s="5">
        <f>D71+D72+D73+D74</f>
        <v>132</v>
      </c>
      <c r="E70" s="5">
        <f>E71+E72+E73+E74</f>
        <v>45</v>
      </c>
      <c r="F70" s="5">
        <f aca="true" t="shared" si="1" ref="F70:F87">C70+D70+E70</f>
        <v>283</v>
      </c>
    </row>
    <row r="71" spans="1:6" ht="16.5" thickBot="1">
      <c r="A71" s="1"/>
      <c r="B71" s="2" t="s">
        <v>96</v>
      </c>
      <c r="C71" s="3">
        <v>7</v>
      </c>
      <c r="D71" s="3">
        <v>11</v>
      </c>
      <c r="E71" s="3">
        <v>5</v>
      </c>
      <c r="F71" s="3">
        <f t="shared" si="1"/>
        <v>23</v>
      </c>
    </row>
    <row r="72" spans="1:6" ht="28.5" customHeight="1" thickBot="1">
      <c r="A72" s="1"/>
      <c r="B72" s="2" t="s">
        <v>97</v>
      </c>
      <c r="C72" s="3">
        <v>90</v>
      </c>
      <c r="D72" s="3">
        <v>96</v>
      </c>
      <c r="E72" s="3">
        <v>35</v>
      </c>
      <c r="F72" s="3">
        <f t="shared" si="1"/>
        <v>221</v>
      </c>
    </row>
    <row r="73" spans="1:6" ht="33" customHeight="1" thickBot="1">
      <c r="A73" s="1"/>
      <c r="B73" s="2" t="s">
        <v>98</v>
      </c>
      <c r="C73" s="3">
        <v>2</v>
      </c>
      <c r="D73" s="3">
        <v>2</v>
      </c>
      <c r="E73" s="3"/>
      <c r="F73" s="3">
        <f t="shared" si="1"/>
        <v>4</v>
      </c>
    </row>
    <row r="74" spans="1:6" ht="16.5" thickBot="1">
      <c r="A74" s="1"/>
      <c r="B74" s="2" t="s">
        <v>99</v>
      </c>
      <c r="C74" s="3">
        <v>7</v>
      </c>
      <c r="D74" s="3">
        <v>23</v>
      </c>
      <c r="E74" s="3">
        <v>5</v>
      </c>
      <c r="F74" s="3">
        <f t="shared" si="1"/>
        <v>35</v>
      </c>
    </row>
    <row r="75" spans="1:6" ht="16.5" thickBot="1">
      <c r="A75" s="1" t="s">
        <v>100</v>
      </c>
      <c r="B75" s="2" t="s">
        <v>101</v>
      </c>
      <c r="C75" s="5">
        <v>4</v>
      </c>
      <c r="D75" s="5">
        <v>1</v>
      </c>
      <c r="E75" s="5">
        <v>3</v>
      </c>
      <c r="F75" s="5">
        <f>C75+D75+E75</f>
        <v>8</v>
      </c>
    </row>
    <row r="76" spans="1:6" ht="16.5" thickBot="1">
      <c r="A76" s="1"/>
      <c r="B76" s="2" t="s">
        <v>102</v>
      </c>
      <c r="C76" s="3">
        <v>2</v>
      </c>
      <c r="D76" s="3">
        <v>1</v>
      </c>
      <c r="E76" s="3">
        <v>2</v>
      </c>
      <c r="F76" s="3">
        <f>C76+D76+E76</f>
        <v>5</v>
      </c>
    </row>
    <row r="77" spans="1:6" ht="32.25" thickBot="1">
      <c r="A77" s="1" t="s">
        <v>103</v>
      </c>
      <c r="B77" s="2" t="s">
        <v>104</v>
      </c>
      <c r="C77" s="3">
        <v>160</v>
      </c>
      <c r="D77" s="3">
        <v>142</v>
      </c>
      <c r="E77" s="3">
        <v>65</v>
      </c>
      <c r="F77" s="3">
        <f t="shared" si="1"/>
        <v>367</v>
      </c>
    </row>
    <row r="78" spans="1:6" ht="32.25" thickBot="1">
      <c r="A78" s="1" t="s">
        <v>105</v>
      </c>
      <c r="B78" s="2" t="s">
        <v>106</v>
      </c>
      <c r="C78" s="3"/>
      <c r="D78" s="3"/>
      <c r="E78" s="3"/>
      <c r="F78" s="3">
        <f t="shared" si="1"/>
        <v>0</v>
      </c>
    </row>
    <row r="79" spans="1:6" ht="16.5" thickBot="1">
      <c r="A79" s="1" t="s">
        <v>107</v>
      </c>
      <c r="B79" s="2" t="s">
        <v>108</v>
      </c>
      <c r="C79" s="3">
        <v>2</v>
      </c>
      <c r="D79" s="3">
        <v>3</v>
      </c>
      <c r="E79" s="3">
        <v>5</v>
      </c>
      <c r="F79" s="3">
        <f t="shared" si="1"/>
        <v>10</v>
      </c>
    </row>
    <row r="80" spans="1:6" ht="32.25" thickBot="1">
      <c r="A80" s="1"/>
      <c r="B80" s="2" t="s">
        <v>109</v>
      </c>
      <c r="C80" s="3">
        <v>2</v>
      </c>
      <c r="D80" s="3">
        <v>3</v>
      </c>
      <c r="E80" s="3">
        <v>5</v>
      </c>
      <c r="F80" s="3">
        <f t="shared" si="1"/>
        <v>10</v>
      </c>
    </row>
    <row r="81" spans="1:6" ht="16.5" thickBot="1">
      <c r="A81" s="1" t="s">
        <v>110</v>
      </c>
      <c r="B81" s="2" t="s">
        <v>111</v>
      </c>
      <c r="C81" s="5">
        <v>10</v>
      </c>
      <c r="D81" s="5">
        <v>10</v>
      </c>
      <c r="E81" s="5">
        <v>7</v>
      </c>
      <c r="F81" s="5">
        <f t="shared" si="1"/>
        <v>27</v>
      </c>
    </row>
    <row r="82" spans="1:6" ht="16.5" thickBot="1">
      <c r="A82" s="1" t="s">
        <v>112</v>
      </c>
      <c r="B82" s="2" t="s">
        <v>113</v>
      </c>
      <c r="C82" s="3"/>
      <c r="D82" s="3"/>
      <c r="E82" s="3"/>
      <c r="F82" s="3">
        <f t="shared" si="1"/>
        <v>0</v>
      </c>
    </row>
    <row r="83" spans="1:6" ht="16.5" thickBot="1">
      <c r="A83" s="1"/>
      <c r="B83" s="2" t="s">
        <v>114</v>
      </c>
      <c r="C83" s="3"/>
      <c r="D83" s="3"/>
      <c r="E83" s="3"/>
      <c r="F83" s="3">
        <f t="shared" si="1"/>
        <v>0</v>
      </c>
    </row>
    <row r="84" spans="1:6" ht="16.5" thickBot="1">
      <c r="A84" s="1" t="s">
        <v>115</v>
      </c>
      <c r="B84" s="2" t="s">
        <v>116</v>
      </c>
      <c r="C84" s="3">
        <v>3</v>
      </c>
      <c r="D84" s="3">
        <v>3</v>
      </c>
      <c r="E84" s="3">
        <v>2</v>
      </c>
      <c r="F84" s="3">
        <f t="shared" si="1"/>
        <v>8</v>
      </c>
    </row>
    <row r="85" spans="1:6" ht="32.25" thickBot="1">
      <c r="A85" s="1" t="s">
        <v>117</v>
      </c>
      <c r="B85" s="2" t="s">
        <v>118</v>
      </c>
      <c r="C85" s="5">
        <v>35</v>
      </c>
      <c r="D85" s="5">
        <v>52</v>
      </c>
      <c r="E85" s="5">
        <v>23</v>
      </c>
      <c r="F85" s="5">
        <f t="shared" si="1"/>
        <v>110</v>
      </c>
    </row>
    <row r="86" spans="1:6" ht="16.5" thickBot="1">
      <c r="A86" s="1"/>
      <c r="B86" s="2" t="s">
        <v>119</v>
      </c>
      <c r="C86" s="3">
        <v>35</v>
      </c>
      <c r="D86" s="3">
        <v>52</v>
      </c>
      <c r="E86" s="3">
        <v>23</v>
      </c>
      <c r="F86" s="3">
        <f t="shared" si="1"/>
        <v>110</v>
      </c>
    </row>
    <row r="87" spans="1:6" ht="16.5" thickBot="1">
      <c r="A87" s="1" t="s">
        <v>120</v>
      </c>
      <c r="B87" s="2" t="s">
        <v>135</v>
      </c>
      <c r="C87" s="3">
        <v>100</v>
      </c>
      <c r="D87" s="3"/>
      <c r="E87" s="3">
        <v>50</v>
      </c>
      <c r="F87" s="3">
        <f t="shared" si="1"/>
        <v>150</v>
      </c>
    </row>
    <row r="88" spans="1:6" ht="31.5">
      <c r="A88" s="16" t="s">
        <v>121</v>
      </c>
      <c r="B88" s="17" t="s">
        <v>148</v>
      </c>
      <c r="C88" s="22">
        <f>80.3+4369</f>
        <v>4449.3</v>
      </c>
      <c r="D88" s="22">
        <f>4699+79.7</f>
        <v>4778.7</v>
      </c>
      <c r="E88" s="22">
        <f>1599+44.8</f>
        <v>1643.8</v>
      </c>
      <c r="F88" s="22">
        <f>C88+D88+E88</f>
        <v>10871.8</v>
      </c>
    </row>
    <row r="89" spans="1:6" ht="47.25">
      <c r="A89" s="23">
        <v>41</v>
      </c>
      <c r="B89" s="18" t="s">
        <v>149</v>
      </c>
      <c r="C89" s="21"/>
      <c r="D89" s="21"/>
      <c r="E89" s="21"/>
      <c r="F89" s="21">
        <v>6480.8</v>
      </c>
    </row>
    <row r="90" spans="1:6" ht="19.5" customHeight="1">
      <c r="A90" s="23"/>
      <c r="B90" s="24" t="s">
        <v>150</v>
      </c>
      <c r="C90" s="21"/>
      <c r="D90" s="21"/>
      <c r="E90" s="21"/>
      <c r="F90" s="21" t="s">
        <v>154</v>
      </c>
    </row>
    <row r="91" spans="1:6" ht="15.75">
      <c r="A91" s="23"/>
      <c r="B91" s="24" t="s">
        <v>151</v>
      </c>
      <c r="C91" s="21"/>
      <c r="D91" s="21"/>
      <c r="E91" s="21"/>
      <c r="F91" s="21" t="s">
        <v>155</v>
      </c>
    </row>
    <row r="92" spans="1:6" ht="15.75">
      <c r="A92" s="23"/>
      <c r="B92" s="24" t="s">
        <v>152</v>
      </c>
      <c r="C92" s="21"/>
      <c r="D92" s="21"/>
      <c r="E92" s="21"/>
      <c r="F92" s="21" t="s">
        <v>156</v>
      </c>
    </row>
    <row r="93" spans="1:6" ht="15.75">
      <c r="A93" s="23"/>
      <c r="B93" s="24" t="s">
        <v>153</v>
      </c>
      <c r="C93" s="21"/>
      <c r="D93" s="21"/>
      <c r="E93" s="21"/>
      <c r="F93" s="21" t="s">
        <v>157</v>
      </c>
    </row>
    <row r="94" spans="1:6" ht="47.25">
      <c r="A94" s="23">
        <v>42</v>
      </c>
      <c r="B94" s="24" t="s">
        <v>158</v>
      </c>
      <c r="C94" s="21"/>
      <c r="D94" s="21"/>
      <c r="E94" s="21"/>
      <c r="F94" s="21">
        <v>5884.6</v>
      </c>
    </row>
    <row r="95" spans="1:6" ht="31.5">
      <c r="A95" s="23">
        <v>43</v>
      </c>
      <c r="B95" s="18" t="s">
        <v>137</v>
      </c>
      <c r="C95" s="21">
        <f>C97+C98+C99+C100</f>
        <v>8</v>
      </c>
      <c r="D95" s="21">
        <f>D97+D98+D99+D100</f>
        <v>11</v>
      </c>
      <c r="E95" s="21">
        <f>E97+E98+E99+E100</f>
        <v>4</v>
      </c>
      <c r="F95" s="21">
        <f aca="true" t="shared" si="2" ref="F95:F108">C95+D95+E95</f>
        <v>23</v>
      </c>
    </row>
    <row r="96" spans="1:6" ht="15.75">
      <c r="A96" s="23"/>
      <c r="B96" s="18" t="s">
        <v>136</v>
      </c>
      <c r="C96" s="19"/>
      <c r="D96" s="19"/>
      <c r="E96" s="19"/>
      <c r="F96" s="19">
        <f t="shared" si="2"/>
        <v>0</v>
      </c>
    </row>
    <row r="97" spans="1:6" ht="15.75">
      <c r="A97" s="23"/>
      <c r="B97" s="18" t="s">
        <v>138</v>
      </c>
      <c r="C97" s="19">
        <v>1</v>
      </c>
      <c r="D97" s="19">
        <v>4</v>
      </c>
      <c r="E97" s="19">
        <v>1</v>
      </c>
      <c r="F97" s="19">
        <f t="shared" si="2"/>
        <v>6</v>
      </c>
    </row>
    <row r="98" spans="1:6" ht="15.75">
      <c r="A98" s="23"/>
      <c r="B98" s="18" t="s">
        <v>139</v>
      </c>
      <c r="C98" s="19">
        <v>7</v>
      </c>
      <c r="D98" s="19">
        <v>7</v>
      </c>
      <c r="E98" s="19">
        <v>3</v>
      </c>
      <c r="F98" s="19">
        <f t="shared" si="2"/>
        <v>17</v>
      </c>
    </row>
    <row r="99" spans="1:6" ht="15.75">
      <c r="A99" s="23"/>
      <c r="B99" s="18" t="s">
        <v>140</v>
      </c>
      <c r="C99" s="19"/>
      <c r="D99" s="19"/>
      <c r="E99" s="19"/>
      <c r="F99" s="19">
        <f t="shared" si="2"/>
        <v>0</v>
      </c>
    </row>
    <row r="100" spans="1:6" ht="15.75">
      <c r="A100" s="23"/>
      <c r="B100" s="18" t="s">
        <v>141</v>
      </c>
      <c r="C100" s="19"/>
      <c r="D100" s="19"/>
      <c r="E100" s="19"/>
      <c r="F100" s="19">
        <f t="shared" si="2"/>
        <v>0</v>
      </c>
    </row>
    <row r="101" spans="1:6" ht="63">
      <c r="A101" s="23">
        <v>44</v>
      </c>
      <c r="B101" s="18" t="s">
        <v>142</v>
      </c>
      <c r="C101" s="21">
        <f>C102+C103+C104+C107+C108+C105+C106</f>
        <v>7</v>
      </c>
      <c r="D101" s="21">
        <f>D102+D103+D104+D107+D108+D105+D106</f>
        <v>4</v>
      </c>
      <c r="E101" s="21">
        <f>E102+E103+E104+E107+E108+E105+E106</f>
        <v>4</v>
      </c>
      <c r="F101" s="21">
        <f>C101+D101+E101</f>
        <v>15</v>
      </c>
    </row>
    <row r="102" spans="1:6" ht="15.75">
      <c r="A102" s="18" t="s">
        <v>159</v>
      </c>
      <c r="B102" s="18" t="s">
        <v>144</v>
      </c>
      <c r="C102" s="19">
        <v>1</v>
      </c>
      <c r="D102" s="19">
        <v>1</v>
      </c>
      <c r="E102" s="19">
        <v>1</v>
      </c>
      <c r="F102" s="19">
        <f t="shared" si="2"/>
        <v>3</v>
      </c>
    </row>
    <row r="103" spans="1:6" ht="15.75">
      <c r="A103" s="18" t="s">
        <v>160</v>
      </c>
      <c r="B103" s="18" t="s">
        <v>143</v>
      </c>
      <c r="C103" s="19">
        <v>1</v>
      </c>
      <c r="D103" s="19">
        <v>1</v>
      </c>
      <c r="E103" s="19">
        <v>1</v>
      </c>
      <c r="F103" s="19">
        <f t="shared" si="2"/>
        <v>3</v>
      </c>
    </row>
    <row r="104" spans="1:6" ht="15.75">
      <c r="A104" s="18" t="s">
        <v>161</v>
      </c>
      <c r="B104" s="18" t="s">
        <v>145</v>
      </c>
      <c r="C104" s="19">
        <v>1</v>
      </c>
      <c r="D104" s="19">
        <v>1</v>
      </c>
      <c r="E104" s="19">
        <v>1</v>
      </c>
      <c r="F104" s="19">
        <f t="shared" si="2"/>
        <v>3</v>
      </c>
    </row>
    <row r="105" spans="1:6" ht="15.75">
      <c r="A105" s="18" t="s">
        <v>162</v>
      </c>
      <c r="B105" s="18" t="s">
        <v>164</v>
      </c>
      <c r="C105" s="19">
        <v>1</v>
      </c>
      <c r="D105" s="19"/>
      <c r="E105" s="19"/>
      <c r="F105" s="19">
        <f t="shared" si="2"/>
        <v>1</v>
      </c>
    </row>
    <row r="106" spans="1:6" ht="15.75">
      <c r="A106" s="18" t="s">
        <v>163</v>
      </c>
      <c r="B106" s="18" t="s">
        <v>167</v>
      </c>
      <c r="C106" s="19">
        <v>1</v>
      </c>
      <c r="D106" s="19"/>
      <c r="E106" s="19"/>
      <c r="F106" s="19">
        <f t="shared" si="2"/>
        <v>1</v>
      </c>
    </row>
    <row r="107" spans="1:6" ht="15.75">
      <c r="A107" s="18" t="s">
        <v>165</v>
      </c>
      <c r="B107" s="18" t="s">
        <v>147</v>
      </c>
      <c r="C107" s="19">
        <v>1</v>
      </c>
      <c r="D107" s="19">
        <v>1</v>
      </c>
      <c r="E107" s="19">
        <v>1</v>
      </c>
      <c r="F107" s="19">
        <f t="shared" si="2"/>
        <v>3</v>
      </c>
    </row>
    <row r="108" spans="1:6" ht="15.75">
      <c r="A108" s="20" t="s">
        <v>166</v>
      </c>
      <c r="B108" s="18" t="s">
        <v>146</v>
      </c>
      <c r="C108" s="19">
        <v>1</v>
      </c>
      <c r="D108" s="19"/>
      <c r="E108" s="19"/>
      <c r="F108" s="19">
        <f t="shared" si="2"/>
        <v>1</v>
      </c>
    </row>
    <row r="109" spans="1:6" ht="15.75">
      <c r="A109" s="15"/>
      <c r="B109" s="13"/>
      <c r="C109" s="14"/>
      <c r="D109" s="14"/>
      <c r="E109" s="14"/>
      <c r="F109" s="14"/>
    </row>
    <row r="110" spans="1:6" ht="28.5" customHeight="1">
      <c r="A110" s="35"/>
      <c r="B110" s="35"/>
      <c r="C110" s="35"/>
      <c r="D110" s="35"/>
      <c r="E110" s="35"/>
      <c r="F110" s="35"/>
    </row>
    <row r="111" ht="31.5" customHeight="1"/>
    <row r="112" ht="18.75">
      <c r="B112" s="12"/>
    </row>
  </sheetData>
  <sheetProtection/>
  <mergeCells count="4">
    <mergeCell ref="A110:F110"/>
    <mergeCell ref="A1:F1"/>
    <mergeCell ref="A2:F2"/>
    <mergeCell ref="A3:F3"/>
  </mergeCells>
  <printOptions/>
  <pageMargins left="0.75" right="0.75" top="1" bottom="1" header="0.5" footer="0.5"/>
  <pageSetup horizontalDpi="600" verticalDpi="600" orientation="portrait" scale="92" r:id="rId1"/>
  <rowBreaks count="2" manualBreakCount="2">
    <brk id="58" max="5" man="1"/>
    <brk id="11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22"/>
  <sheetViews>
    <sheetView zoomScalePageLayoutView="0" workbookViewId="0" topLeftCell="A1">
      <pane xSplit="2" ySplit="4" topLeftCell="C98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8" sqref="C8:C9"/>
    </sheetView>
  </sheetViews>
  <sheetFormatPr defaultColWidth="9.00390625" defaultRowHeight="12.75"/>
  <cols>
    <col min="1" max="1" width="6.25390625" style="0" customWidth="1"/>
    <col min="2" max="2" width="40.875" style="0" customWidth="1"/>
    <col min="3" max="3" width="11.125" style="0" customWidth="1"/>
    <col min="4" max="5" width="9.25390625" style="0" bestFit="1" customWidth="1"/>
    <col min="6" max="6" width="18.625" style="0" customWidth="1"/>
  </cols>
  <sheetData>
    <row r="1" spans="1:6" ht="17.25" customHeight="1">
      <c r="A1" s="36" t="s">
        <v>168</v>
      </c>
      <c r="B1" s="36"/>
      <c r="C1" s="36"/>
      <c r="D1" s="36"/>
      <c r="E1" s="36"/>
      <c r="F1" s="36"/>
    </row>
    <row r="2" spans="1:6" ht="23.25" customHeight="1">
      <c r="A2" s="36" t="s">
        <v>122</v>
      </c>
      <c r="B2" s="36"/>
      <c r="C2" s="36"/>
      <c r="D2" s="36"/>
      <c r="E2" s="36"/>
      <c r="F2" s="36"/>
    </row>
    <row r="3" spans="1:6" ht="23.25" customHeight="1" thickBot="1">
      <c r="A3" s="37" t="s">
        <v>169</v>
      </c>
      <c r="B3" s="37"/>
      <c r="C3" s="37"/>
      <c r="D3" s="37"/>
      <c r="E3" s="37"/>
      <c r="F3" s="37"/>
    </row>
    <row r="4" spans="1:6" ht="80.25" customHeight="1" thickBot="1">
      <c r="A4" s="6" t="s">
        <v>0</v>
      </c>
      <c r="B4" s="7" t="s">
        <v>1</v>
      </c>
      <c r="C4" s="8" t="s">
        <v>2</v>
      </c>
      <c r="D4" s="8" t="s">
        <v>3</v>
      </c>
      <c r="E4" s="8" t="s">
        <v>4</v>
      </c>
      <c r="F4" s="9" t="s">
        <v>5</v>
      </c>
    </row>
    <row r="5" spans="1:6" ht="16.5" thickBot="1">
      <c r="A5" s="1">
        <v>1</v>
      </c>
      <c r="B5" s="2" t="s">
        <v>6</v>
      </c>
      <c r="C5" s="3">
        <v>182</v>
      </c>
      <c r="D5" s="3">
        <v>173</v>
      </c>
      <c r="E5" s="3">
        <v>102</v>
      </c>
      <c r="F5" s="3">
        <f>C5+D5+E5</f>
        <v>457</v>
      </c>
    </row>
    <row r="6" spans="1:6" ht="16.5" thickBot="1">
      <c r="A6" s="1">
        <v>2</v>
      </c>
      <c r="B6" s="2" t="s">
        <v>170</v>
      </c>
      <c r="C6" s="3">
        <v>2</v>
      </c>
      <c r="D6" s="3"/>
      <c r="E6" s="3"/>
      <c r="F6" s="3">
        <f aca="true" t="shared" si="0" ref="F6:F79">C6+D6+E6</f>
        <v>2</v>
      </c>
    </row>
    <row r="7" spans="1:6" ht="45" customHeight="1" thickBot="1">
      <c r="A7" s="1">
        <v>3</v>
      </c>
      <c r="B7" s="2" t="s">
        <v>207</v>
      </c>
      <c r="C7" s="10">
        <v>113</v>
      </c>
      <c r="D7" s="10">
        <v>104</v>
      </c>
      <c r="E7" s="10">
        <v>57</v>
      </c>
      <c r="F7" s="10">
        <f t="shared" si="0"/>
        <v>274</v>
      </c>
    </row>
    <row r="8" spans="1:6" ht="45" customHeight="1" thickBot="1">
      <c r="A8" s="1"/>
      <c r="B8" s="4" t="s">
        <v>206</v>
      </c>
      <c r="C8" s="10">
        <v>30</v>
      </c>
      <c r="D8" s="10">
        <v>23</v>
      </c>
      <c r="E8" s="10">
        <v>27</v>
      </c>
      <c r="F8" s="10">
        <f t="shared" si="0"/>
        <v>80</v>
      </c>
    </row>
    <row r="9" spans="1:6" ht="16.5" thickBot="1">
      <c r="A9" s="1"/>
      <c r="B9" s="2" t="s">
        <v>7</v>
      </c>
      <c r="C9" s="10">
        <v>21</v>
      </c>
      <c r="D9" s="10">
        <v>26</v>
      </c>
      <c r="E9" s="10">
        <v>9</v>
      </c>
      <c r="F9" s="10">
        <f t="shared" si="0"/>
        <v>56</v>
      </c>
    </row>
    <row r="10" spans="1:6" ht="16.5" thickBot="1">
      <c r="A10" s="1">
        <v>4</v>
      </c>
      <c r="B10" s="2" t="s">
        <v>8</v>
      </c>
      <c r="C10" s="5">
        <f>C11+C12</f>
        <v>589</v>
      </c>
      <c r="D10" s="5">
        <f>D11+D12</f>
        <v>588</v>
      </c>
      <c r="E10" s="5">
        <f>E11+E12</f>
        <v>324</v>
      </c>
      <c r="F10" s="5">
        <f>C10+D10+E10</f>
        <v>1501</v>
      </c>
    </row>
    <row r="11" spans="1:6" ht="16.5" thickBot="1">
      <c r="A11" s="1"/>
      <c r="B11" s="2" t="s">
        <v>9</v>
      </c>
      <c r="C11" s="3">
        <v>535</v>
      </c>
      <c r="D11" s="3">
        <v>527</v>
      </c>
      <c r="E11" s="3">
        <v>294</v>
      </c>
      <c r="F11" s="3">
        <f t="shared" si="0"/>
        <v>1356</v>
      </c>
    </row>
    <row r="12" spans="1:6" ht="16.5" thickBot="1">
      <c r="A12" s="1"/>
      <c r="B12" s="2" t="s">
        <v>10</v>
      </c>
      <c r="C12" s="3">
        <v>54</v>
      </c>
      <c r="D12" s="3">
        <v>61</v>
      </c>
      <c r="E12" s="3">
        <v>30</v>
      </c>
      <c r="F12" s="3">
        <f t="shared" si="0"/>
        <v>145</v>
      </c>
    </row>
    <row r="13" spans="1:6" ht="16.5" thickBot="1">
      <c r="A13" s="1" t="s">
        <v>11</v>
      </c>
      <c r="B13" s="2" t="s">
        <v>12</v>
      </c>
      <c r="C13" s="3"/>
      <c r="D13" s="3"/>
      <c r="E13" s="3"/>
      <c r="F13" s="3"/>
    </row>
    <row r="14" spans="1:6" ht="16.5" thickBot="1">
      <c r="A14" s="1"/>
      <c r="B14" s="2" t="s">
        <v>13</v>
      </c>
      <c r="C14" s="3">
        <v>103</v>
      </c>
      <c r="D14" s="3">
        <v>119</v>
      </c>
      <c r="E14" s="3">
        <v>67</v>
      </c>
      <c r="F14" s="3">
        <f t="shared" si="0"/>
        <v>289</v>
      </c>
    </row>
    <row r="15" spans="1:6" ht="16.5" thickBot="1">
      <c r="A15" s="1"/>
      <c r="B15" s="2" t="s">
        <v>14</v>
      </c>
      <c r="C15" s="3">
        <v>129</v>
      </c>
      <c r="D15" s="3">
        <v>106</v>
      </c>
      <c r="E15" s="3">
        <v>72</v>
      </c>
      <c r="F15" s="3">
        <f t="shared" si="0"/>
        <v>307</v>
      </c>
    </row>
    <row r="16" spans="1:6" ht="16.5" thickBot="1">
      <c r="A16" s="1"/>
      <c r="B16" s="2" t="s">
        <v>15</v>
      </c>
      <c r="C16" s="3">
        <v>57</v>
      </c>
      <c r="D16" s="3">
        <v>57</v>
      </c>
      <c r="E16" s="3">
        <v>28</v>
      </c>
      <c r="F16" s="3">
        <f t="shared" si="0"/>
        <v>142</v>
      </c>
    </row>
    <row r="17" spans="1:6" ht="16.5" thickBot="1">
      <c r="A17" s="1"/>
      <c r="B17" s="2" t="s">
        <v>16</v>
      </c>
      <c r="C17" s="3">
        <v>91</v>
      </c>
      <c r="D17" s="3">
        <v>114</v>
      </c>
      <c r="E17" s="3">
        <v>54</v>
      </c>
      <c r="F17" s="3">
        <f t="shared" si="0"/>
        <v>259</v>
      </c>
    </row>
    <row r="18" spans="1:6" ht="16.5" thickBot="1">
      <c r="A18" s="1"/>
      <c r="B18" s="2" t="s">
        <v>17</v>
      </c>
      <c r="C18" s="3">
        <v>91</v>
      </c>
      <c r="D18" s="3">
        <v>49</v>
      </c>
      <c r="E18" s="3">
        <v>28</v>
      </c>
      <c r="F18" s="3">
        <f t="shared" si="0"/>
        <v>168</v>
      </c>
    </row>
    <row r="19" spans="1:6" ht="16.5" thickBot="1">
      <c r="A19" s="1"/>
      <c r="B19" s="2" t="s">
        <v>18</v>
      </c>
      <c r="C19" s="3">
        <v>106</v>
      </c>
      <c r="D19" s="3">
        <v>127</v>
      </c>
      <c r="E19" s="3">
        <v>66</v>
      </c>
      <c r="F19" s="3">
        <f t="shared" si="0"/>
        <v>299</v>
      </c>
    </row>
    <row r="20" spans="1:6" ht="16.5" thickBot="1">
      <c r="A20" s="1" t="s">
        <v>19</v>
      </c>
      <c r="B20" s="2" t="s">
        <v>20</v>
      </c>
      <c r="C20" s="3">
        <v>276</v>
      </c>
      <c r="D20" s="3">
        <v>277</v>
      </c>
      <c r="E20" s="3">
        <v>142</v>
      </c>
      <c r="F20" s="3">
        <f t="shared" si="0"/>
        <v>695</v>
      </c>
    </row>
    <row r="21" spans="1:6" ht="16.5" thickBot="1">
      <c r="A21" s="1" t="s">
        <v>21</v>
      </c>
      <c r="B21" s="2" t="s">
        <v>22</v>
      </c>
      <c r="C21" s="3">
        <v>301</v>
      </c>
      <c r="D21" s="3">
        <v>295</v>
      </c>
      <c r="E21" s="3">
        <v>173</v>
      </c>
      <c r="F21" s="3">
        <f t="shared" si="0"/>
        <v>769</v>
      </c>
    </row>
    <row r="22" spans="1:6" ht="16.5" thickBot="1">
      <c r="A22" s="1" t="s">
        <v>23</v>
      </c>
      <c r="B22" s="2" t="s">
        <v>24</v>
      </c>
      <c r="C22" s="27">
        <v>429</v>
      </c>
      <c r="D22" s="27">
        <v>428</v>
      </c>
      <c r="E22" s="27">
        <v>229</v>
      </c>
      <c r="F22" s="27">
        <f t="shared" si="0"/>
        <v>1086</v>
      </c>
    </row>
    <row r="23" spans="1:6" ht="32.25" thickBot="1">
      <c r="A23" s="1" t="s">
        <v>25</v>
      </c>
      <c r="B23" s="2" t="s">
        <v>26</v>
      </c>
      <c r="C23" s="3">
        <v>316</v>
      </c>
      <c r="D23" s="3">
        <v>286</v>
      </c>
      <c r="E23" s="3">
        <v>148</v>
      </c>
      <c r="F23" s="3">
        <f t="shared" si="0"/>
        <v>750</v>
      </c>
    </row>
    <row r="24" spans="1:6" ht="29.25" customHeight="1" thickBot="1">
      <c r="A24" s="1" t="s">
        <v>27</v>
      </c>
      <c r="B24" s="2" t="s">
        <v>28</v>
      </c>
      <c r="C24" s="5">
        <v>589</v>
      </c>
      <c r="D24" s="5">
        <v>588</v>
      </c>
      <c r="E24" s="5">
        <v>324</v>
      </c>
      <c r="F24" s="5">
        <f t="shared" si="0"/>
        <v>1501</v>
      </c>
    </row>
    <row r="25" spans="1:6" ht="16.5" thickBot="1">
      <c r="A25" s="1"/>
      <c r="B25" s="2" t="s">
        <v>29</v>
      </c>
      <c r="C25" s="3"/>
      <c r="D25" s="3">
        <v>2</v>
      </c>
      <c r="E25" s="3"/>
      <c r="F25" s="3">
        <f t="shared" si="0"/>
        <v>2</v>
      </c>
    </row>
    <row r="26" spans="1:6" ht="16.5" thickBot="1">
      <c r="A26" s="1"/>
      <c r="B26" s="2" t="s">
        <v>30</v>
      </c>
      <c r="C26" s="3">
        <v>585</v>
      </c>
      <c r="D26" s="3">
        <v>584</v>
      </c>
      <c r="E26" s="3">
        <v>324</v>
      </c>
      <c r="F26" s="3">
        <f>C26+D26+E26</f>
        <v>1493</v>
      </c>
    </row>
    <row r="27" spans="1:6" ht="16.5" thickBot="1">
      <c r="A27" s="1"/>
      <c r="B27" s="2" t="s">
        <v>31</v>
      </c>
      <c r="C27" s="3">
        <v>1</v>
      </c>
      <c r="D27" s="3">
        <v>1</v>
      </c>
      <c r="E27" s="3"/>
      <c r="F27" s="3">
        <f t="shared" si="0"/>
        <v>2</v>
      </c>
    </row>
    <row r="28" spans="1:6" ht="31.5" customHeight="1" thickBot="1">
      <c r="A28" s="1"/>
      <c r="B28" s="2" t="s">
        <v>32</v>
      </c>
      <c r="C28" s="3">
        <v>3</v>
      </c>
      <c r="D28" s="3">
        <v>1</v>
      </c>
      <c r="E28" s="3"/>
      <c r="F28" s="3">
        <f t="shared" si="0"/>
        <v>4</v>
      </c>
    </row>
    <row r="29" spans="1:6" ht="16.5" thickBot="1">
      <c r="A29" s="1" t="s">
        <v>33</v>
      </c>
      <c r="B29" s="2" t="s">
        <v>34</v>
      </c>
      <c r="C29" s="5">
        <f>C30+C31+C32+C33+C34</f>
        <v>235</v>
      </c>
      <c r="D29" s="5">
        <f>D30+D31+D32+D33+D34</f>
        <v>217</v>
      </c>
      <c r="E29" s="5">
        <f>E30+E31+E32+E33+E34</f>
        <v>122</v>
      </c>
      <c r="F29" s="5">
        <f>F30+F31+F32+F33+F34</f>
        <v>574</v>
      </c>
    </row>
    <row r="30" spans="1:6" ht="37.5" customHeight="1" thickBot="1">
      <c r="A30" s="1" t="s">
        <v>35</v>
      </c>
      <c r="B30" s="2" t="s">
        <v>36</v>
      </c>
      <c r="C30" s="3">
        <v>142</v>
      </c>
      <c r="D30" s="3">
        <v>146</v>
      </c>
      <c r="E30" s="3">
        <v>72</v>
      </c>
      <c r="F30" s="3">
        <f>C30+D30+E30</f>
        <v>360</v>
      </c>
    </row>
    <row r="31" spans="1:6" ht="16.5" thickBot="1">
      <c r="A31" s="1" t="s">
        <v>37</v>
      </c>
      <c r="B31" s="2" t="s">
        <v>38</v>
      </c>
      <c r="C31" s="3">
        <v>59</v>
      </c>
      <c r="D31" s="3">
        <v>57</v>
      </c>
      <c r="E31" s="3">
        <v>26</v>
      </c>
      <c r="F31" s="3">
        <f t="shared" si="0"/>
        <v>142</v>
      </c>
    </row>
    <row r="32" spans="1:6" ht="16.5" thickBot="1">
      <c r="A32" s="1" t="s">
        <v>39</v>
      </c>
      <c r="B32" s="2" t="s">
        <v>40</v>
      </c>
      <c r="C32" s="3">
        <v>8</v>
      </c>
      <c r="D32" s="3">
        <v>5</v>
      </c>
      <c r="E32" s="3">
        <v>1</v>
      </c>
      <c r="F32" s="3">
        <f t="shared" si="0"/>
        <v>14</v>
      </c>
    </row>
    <row r="33" spans="1:6" ht="16.5" thickBot="1">
      <c r="A33" s="1" t="s">
        <v>41</v>
      </c>
      <c r="B33" s="2" t="s">
        <v>42</v>
      </c>
      <c r="C33" s="3">
        <v>9</v>
      </c>
      <c r="D33" s="3">
        <v>3</v>
      </c>
      <c r="E33" s="3">
        <v>11</v>
      </c>
      <c r="F33" s="3">
        <f t="shared" si="0"/>
        <v>23</v>
      </c>
    </row>
    <row r="34" spans="1:6" ht="16.5" thickBot="1">
      <c r="A34" s="1" t="s">
        <v>173</v>
      </c>
      <c r="B34" s="2" t="s">
        <v>174</v>
      </c>
      <c r="C34" s="3">
        <v>17</v>
      </c>
      <c r="D34" s="3">
        <v>6</v>
      </c>
      <c r="E34" s="3">
        <v>12</v>
      </c>
      <c r="F34" s="3">
        <f t="shared" si="0"/>
        <v>35</v>
      </c>
    </row>
    <row r="35" spans="1:6" ht="16.5" thickBot="1">
      <c r="A35" s="1" t="s">
        <v>43</v>
      </c>
      <c r="B35" s="2" t="s">
        <v>44</v>
      </c>
      <c r="C35" s="5">
        <f>C36+C37+C38</f>
        <v>3</v>
      </c>
      <c r="D35" s="5">
        <f>D36+D37+D38</f>
        <v>0</v>
      </c>
      <c r="E35" s="5">
        <f>E36+E37+E38</f>
        <v>0</v>
      </c>
      <c r="F35" s="5">
        <f t="shared" si="0"/>
        <v>3</v>
      </c>
    </row>
    <row r="36" spans="1:6" ht="16.5" thickBot="1">
      <c r="A36" s="1"/>
      <c r="B36" s="2" t="s">
        <v>45</v>
      </c>
      <c r="C36" s="3">
        <v>2</v>
      </c>
      <c r="D36" s="3"/>
      <c r="E36" s="3"/>
      <c r="F36" s="3">
        <f t="shared" si="0"/>
        <v>2</v>
      </c>
    </row>
    <row r="37" spans="1:6" ht="16.5" thickBot="1">
      <c r="A37" s="1"/>
      <c r="B37" s="2" t="s">
        <v>46</v>
      </c>
      <c r="C37" s="10"/>
      <c r="D37" s="10"/>
      <c r="E37" s="10"/>
      <c r="F37" s="3">
        <f t="shared" si="0"/>
        <v>0</v>
      </c>
    </row>
    <row r="38" spans="1:6" ht="16.5" thickBot="1">
      <c r="A38" s="1"/>
      <c r="B38" s="4" t="s">
        <v>126</v>
      </c>
      <c r="C38" s="3">
        <v>1</v>
      </c>
      <c r="D38" s="3"/>
      <c r="E38" s="3"/>
      <c r="F38" s="3">
        <f t="shared" si="0"/>
        <v>1</v>
      </c>
    </row>
    <row r="39" spans="1:6" ht="16.5" thickBot="1">
      <c r="A39" s="1" t="s">
        <v>47</v>
      </c>
      <c r="B39" s="2" t="s">
        <v>48</v>
      </c>
      <c r="C39" s="5">
        <f>C40+C41+C42</f>
        <v>195</v>
      </c>
      <c r="D39" s="5">
        <f>D40+D41+D42</f>
        <v>228</v>
      </c>
      <c r="E39" s="5">
        <f>E40+E41+E42</f>
        <v>98</v>
      </c>
      <c r="F39" s="5">
        <f t="shared" si="0"/>
        <v>521</v>
      </c>
    </row>
    <row r="40" spans="1:6" ht="16.5" thickBot="1">
      <c r="A40" s="1"/>
      <c r="B40" s="2" t="s">
        <v>49</v>
      </c>
      <c r="C40" s="10">
        <v>52</v>
      </c>
      <c r="D40" s="10">
        <v>82</v>
      </c>
      <c r="E40" s="10">
        <v>21</v>
      </c>
      <c r="F40" s="3">
        <f t="shared" si="0"/>
        <v>155</v>
      </c>
    </row>
    <row r="41" spans="1:6" ht="16.5" thickBot="1">
      <c r="A41" s="1"/>
      <c r="B41" s="2" t="s">
        <v>50</v>
      </c>
      <c r="C41" s="3">
        <v>5</v>
      </c>
      <c r="D41" s="3">
        <v>3</v>
      </c>
      <c r="E41" s="3">
        <v>1</v>
      </c>
      <c r="F41" s="3">
        <f t="shared" si="0"/>
        <v>9</v>
      </c>
    </row>
    <row r="42" spans="1:6" ht="16.5" thickBot="1">
      <c r="A42" s="1"/>
      <c r="B42" s="2" t="s">
        <v>51</v>
      </c>
      <c r="C42" s="3">
        <v>138</v>
      </c>
      <c r="D42" s="3">
        <v>143</v>
      </c>
      <c r="E42" s="3">
        <v>76</v>
      </c>
      <c r="F42" s="3">
        <f t="shared" si="0"/>
        <v>357</v>
      </c>
    </row>
    <row r="43" spans="1:6" ht="34.5" customHeight="1" thickBot="1">
      <c r="A43" s="1" t="s">
        <v>52</v>
      </c>
      <c r="B43" s="2" t="s">
        <v>171</v>
      </c>
      <c r="C43" s="10">
        <v>2</v>
      </c>
      <c r="D43" s="10">
        <v>5</v>
      </c>
      <c r="E43" s="10">
        <v>0</v>
      </c>
      <c r="F43" s="3">
        <f t="shared" si="0"/>
        <v>7</v>
      </c>
    </row>
    <row r="44" spans="1:6" ht="16.5" thickBot="1">
      <c r="A44" s="1"/>
      <c r="B44" s="2" t="s">
        <v>53</v>
      </c>
      <c r="C44" s="10">
        <v>1</v>
      </c>
      <c r="D44" s="10">
        <v>4</v>
      </c>
      <c r="E44" s="10"/>
      <c r="F44" s="3">
        <f t="shared" si="0"/>
        <v>5</v>
      </c>
    </row>
    <row r="45" spans="1:6" ht="16.5" thickBot="1">
      <c r="A45" s="1"/>
      <c r="B45" s="2" t="s">
        <v>54</v>
      </c>
      <c r="C45" s="10">
        <v>1</v>
      </c>
      <c r="D45" s="10">
        <v>1</v>
      </c>
      <c r="E45" s="10"/>
      <c r="F45" s="3">
        <f t="shared" si="0"/>
        <v>2</v>
      </c>
    </row>
    <row r="46" spans="1:6" ht="16.5" thickBot="1">
      <c r="A46" s="25">
        <v>11</v>
      </c>
      <c r="B46" s="2" t="s">
        <v>178</v>
      </c>
      <c r="C46" s="27">
        <f>C47+C48</f>
        <v>14</v>
      </c>
      <c r="D46" s="27">
        <f>D47+D48</f>
        <v>6</v>
      </c>
      <c r="E46" s="27">
        <f>E47+E48</f>
        <v>3</v>
      </c>
      <c r="F46" s="27">
        <f>F47+F48</f>
        <v>23</v>
      </c>
    </row>
    <row r="47" spans="1:6" ht="16.5" thickBot="1">
      <c r="A47" s="25" t="s">
        <v>179</v>
      </c>
      <c r="B47" s="2" t="s">
        <v>56</v>
      </c>
      <c r="C47" s="3">
        <v>2</v>
      </c>
      <c r="D47" s="3">
        <v>2</v>
      </c>
      <c r="E47" s="3"/>
      <c r="F47" s="3">
        <f t="shared" si="0"/>
        <v>4</v>
      </c>
    </row>
    <row r="48" spans="1:6" ht="16.5" thickBot="1">
      <c r="A48" s="26" t="s">
        <v>180</v>
      </c>
      <c r="B48" s="2" t="s">
        <v>175</v>
      </c>
      <c r="C48" s="3">
        <v>12</v>
      </c>
      <c r="D48" s="3">
        <v>4</v>
      </c>
      <c r="E48" s="3">
        <v>3</v>
      </c>
      <c r="F48" s="3">
        <f t="shared" si="0"/>
        <v>19</v>
      </c>
    </row>
    <row r="49" spans="1:6" ht="16.5" thickBot="1">
      <c r="A49" s="1" t="s">
        <v>57</v>
      </c>
      <c r="B49" s="2" t="s">
        <v>58</v>
      </c>
      <c r="C49" s="5">
        <f>C50+C51+C52+C53</f>
        <v>53</v>
      </c>
      <c r="D49" s="5">
        <f>D50+D51+D52+D53</f>
        <v>80</v>
      </c>
      <c r="E49" s="5">
        <f>E50+E51+E52+E53</f>
        <v>21</v>
      </c>
      <c r="F49" s="5">
        <f t="shared" si="0"/>
        <v>154</v>
      </c>
    </row>
    <row r="50" spans="1:6" ht="16.5" thickBot="1">
      <c r="A50" s="1"/>
      <c r="B50" s="2" t="s">
        <v>59</v>
      </c>
      <c r="C50" s="3"/>
      <c r="D50" s="3"/>
      <c r="E50" s="3"/>
      <c r="F50" s="3">
        <f t="shared" si="0"/>
        <v>0</v>
      </c>
    </row>
    <row r="51" spans="1:6" ht="16.5" thickBot="1">
      <c r="A51" s="1"/>
      <c r="B51" s="2" t="s">
        <v>60</v>
      </c>
      <c r="C51" s="11"/>
      <c r="D51" s="11"/>
      <c r="E51" s="11"/>
      <c r="F51" s="3">
        <f t="shared" si="0"/>
        <v>0</v>
      </c>
    </row>
    <row r="52" spans="1:6" ht="16.5" thickBot="1">
      <c r="A52" s="1"/>
      <c r="B52" s="2" t="s">
        <v>61</v>
      </c>
      <c r="C52" s="3">
        <v>1</v>
      </c>
      <c r="D52" s="3">
        <v>2</v>
      </c>
      <c r="E52" s="3">
        <v>1</v>
      </c>
      <c r="F52" s="3">
        <f t="shared" si="0"/>
        <v>4</v>
      </c>
    </row>
    <row r="53" spans="1:6" ht="16.5" thickBot="1">
      <c r="A53" s="1"/>
      <c r="B53" s="2" t="s">
        <v>62</v>
      </c>
      <c r="C53" s="3">
        <v>52</v>
      </c>
      <c r="D53" s="3">
        <v>78</v>
      </c>
      <c r="E53" s="3">
        <v>20</v>
      </c>
      <c r="F53" s="3">
        <f t="shared" si="0"/>
        <v>150</v>
      </c>
    </row>
    <row r="54" spans="1:6" ht="16.5" thickBot="1">
      <c r="A54" s="1" t="s">
        <v>63</v>
      </c>
      <c r="B54" s="2" t="s">
        <v>64</v>
      </c>
      <c r="C54" s="5">
        <v>80</v>
      </c>
      <c r="D54" s="5">
        <v>69</v>
      </c>
      <c r="E54" s="5">
        <v>25</v>
      </c>
      <c r="F54" s="5">
        <f t="shared" si="0"/>
        <v>174</v>
      </c>
    </row>
    <row r="55" spans="1:6" ht="37.5" customHeight="1" thickBot="1">
      <c r="A55" s="1" t="s">
        <v>65</v>
      </c>
      <c r="B55" s="2" t="s">
        <v>176</v>
      </c>
      <c r="C55" s="3">
        <v>11</v>
      </c>
      <c r="D55" s="3">
        <v>10</v>
      </c>
      <c r="E55" s="3">
        <v>4</v>
      </c>
      <c r="F55" s="3">
        <f t="shared" si="0"/>
        <v>25</v>
      </c>
    </row>
    <row r="56" spans="1:6" ht="31.5" customHeight="1" thickBot="1">
      <c r="A56" s="1" t="s">
        <v>66</v>
      </c>
      <c r="B56" s="2" t="s">
        <v>67</v>
      </c>
      <c r="C56" s="5">
        <v>36</v>
      </c>
      <c r="D56" s="5">
        <v>35</v>
      </c>
      <c r="E56" s="27">
        <v>18</v>
      </c>
      <c r="F56" s="5">
        <f t="shared" si="0"/>
        <v>89</v>
      </c>
    </row>
    <row r="57" spans="1:6" ht="35.25" customHeight="1" thickBot="1">
      <c r="A57" s="1"/>
      <c r="B57" s="2" t="s">
        <v>172</v>
      </c>
      <c r="C57" s="3">
        <v>5</v>
      </c>
      <c r="D57" s="3">
        <v>6</v>
      </c>
      <c r="E57" s="10">
        <v>4</v>
      </c>
      <c r="F57" s="3">
        <f t="shared" si="0"/>
        <v>15</v>
      </c>
    </row>
    <row r="58" spans="1:6" ht="48" thickBot="1">
      <c r="A58" s="1" t="s">
        <v>68</v>
      </c>
      <c r="B58" s="2" t="s">
        <v>69</v>
      </c>
      <c r="C58" s="5">
        <v>53</v>
      </c>
      <c r="D58" s="5">
        <v>46</v>
      </c>
      <c r="E58" s="5">
        <v>14</v>
      </c>
      <c r="F58" s="5">
        <f t="shared" si="0"/>
        <v>113</v>
      </c>
    </row>
    <row r="59" spans="1:6" ht="48" thickBot="1">
      <c r="A59" s="1" t="s">
        <v>70</v>
      </c>
      <c r="B59" s="2" t="s">
        <v>177</v>
      </c>
      <c r="C59" s="3">
        <v>6</v>
      </c>
      <c r="D59" s="3">
        <v>3</v>
      </c>
      <c r="E59" s="3">
        <v>2</v>
      </c>
      <c r="F59" s="3">
        <f t="shared" si="0"/>
        <v>11</v>
      </c>
    </row>
    <row r="60" spans="1:6" ht="32.25" thickBot="1">
      <c r="A60" s="1" t="s">
        <v>72</v>
      </c>
      <c r="B60" s="2" t="s">
        <v>181</v>
      </c>
      <c r="C60" s="5">
        <v>2</v>
      </c>
      <c r="D60" s="5">
        <v>5</v>
      </c>
      <c r="E60" s="5">
        <v>2</v>
      </c>
      <c r="F60" s="5">
        <f t="shared" si="0"/>
        <v>9</v>
      </c>
    </row>
    <row r="61" spans="1:6" ht="32.25" thickBot="1">
      <c r="A61" s="1" t="s">
        <v>73</v>
      </c>
      <c r="B61" s="2" t="s">
        <v>131</v>
      </c>
      <c r="C61" s="3">
        <v>2</v>
      </c>
      <c r="D61" s="3">
        <v>1</v>
      </c>
      <c r="E61" s="3"/>
      <c r="F61" s="3">
        <f t="shared" si="0"/>
        <v>3</v>
      </c>
    </row>
    <row r="62" spans="1:6" ht="32.25" thickBot="1">
      <c r="A62" s="1" t="s">
        <v>74</v>
      </c>
      <c r="B62" s="2" t="s">
        <v>182</v>
      </c>
      <c r="C62" s="3"/>
      <c r="D62" s="3">
        <v>2</v>
      </c>
      <c r="E62" s="3"/>
      <c r="F62" s="3">
        <f t="shared" si="0"/>
        <v>2</v>
      </c>
    </row>
    <row r="63" spans="1:6" ht="32.25" customHeight="1" thickBot="1">
      <c r="A63" s="1" t="s">
        <v>75</v>
      </c>
      <c r="B63" s="2" t="s">
        <v>76</v>
      </c>
      <c r="C63" s="3"/>
      <c r="D63" s="3">
        <v>1</v>
      </c>
      <c r="E63" s="3"/>
      <c r="F63" s="3">
        <f t="shared" si="0"/>
        <v>1</v>
      </c>
    </row>
    <row r="64" spans="1:6" ht="32.25" customHeight="1" thickBot="1">
      <c r="A64" s="1" t="s">
        <v>193</v>
      </c>
      <c r="B64" s="2" t="s">
        <v>194</v>
      </c>
      <c r="C64" s="3"/>
      <c r="D64" s="3"/>
      <c r="E64" s="3"/>
      <c r="F64" s="3">
        <v>37</v>
      </c>
    </row>
    <row r="65" spans="1:6" ht="32.25" customHeight="1" thickBot="1">
      <c r="A65" s="1" t="s">
        <v>195</v>
      </c>
      <c r="B65" s="2" t="s">
        <v>196</v>
      </c>
      <c r="C65" s="3"/>
      <c r="D65" s="3"/>
      <c r="E65" s="3"/>
      <c r="F65" s="3">
        <v>11</v>
      </c>
    </row>
    <row r="66" spans="1:6" ht="32.25" customHeight="1" thickBot="1">
      <c r="A66" s="1" t="s">
        <v>197</v>
      </c>
      <c r="B66" s="2" t="s">
        <v>198</v>
      </c>
      <c r="C66" s="3"/>
      <c r="D66" s="3"/>
      <c r="E66" s="3"/>
      <c r="F66" s="3">
        <v>18</v>
      </c>
    </row>
    <row r="67" spans="1:6" ht="32.25" customHeight="1" thickBot="1">
      <c r="A67" s="1" t="s">
        <v>199</v>
      </c>
      <c r="B67" s="2" t="s">
        <v>200</v>
      </c>
      <c r="C67" s="3">
        <v>1</v>
      </c>
      <c r="D67" s="3">
        <v>1</v>
      </c>
      <c r="E67" s="3"/>
      <c r="F67" s="3">
        <v>2</v>
      </c>
    </row>
    <row r="68" spans="1:6" ht="32.25" customHeight="1" thickBot="1">
      <c r="A68" s="1" t="s">
        <v>201</v>
      </c>
      <c r="B68" s="2" t="s">
        <v>202</v>
      </c>
      <c r="C68" s="3">
        <v>9</v>
      </c>
      <c r="D68" s="3">
        <v>11</v>
      </c>
      <c r="E68" s="3">
        <v>9</v>
      </c>
      <c r="F68" s="3">
        <f>C68+D68+E68</f>
        <v>29</v>
      </c>
    </row>
    <row r="69" spans="1:6" ht="32.25" customHeight="1" thickBot="1">
      <c r="A69" s="1" t="s">
        <v>203</v>
      </c>
      <c r="B69" s="2" t="s">
        <v>204</v>
      </c>
      <c r="C69" s="3">
        <v>1</v>
      </c>
      <c r="D69" s="3">
        <v>2</v>
      </c>
      <c r="E69" s="3"/>
      <c r="F69" s="3">
        <f>C69+D69+E69</f>
        <v>3</v>
      </c>
    </row>
    <row r="70" spans="1:6" ht="48" customHeight="1" thickBot="1">
      <c r="A70" s="1" t="s">
        <v>77</v>
      </c>
      <c r="B70" s="2" t="s">
        <v>133</v>
      </c>
      <c r="C70" s="3"/>
      <c r="D70" s="3"/>
      <c r="E70" s="3"/>
      <c r="F70" s="3">
        <f t="shared" si="0"/>
        <v>0</v>
      </c>
    </row>
    <row r="71" spans="1:6" ht="29.25" customHeight="1" thickBot="1">
      <c r="A71" s="1" t="s">
        <v>78</v>
      </c>
      <c r="B71" s="2" t="s">
        <v>183</v>
      </c>
      <c r="C71" s="5">
        <v>4</v>
      </c>
      <c r="D71" s="5">
        <v>1</v>
      </c>
      <c r="E71" s="5">
        <v>2</v>
      </c>
      <c r="F71" s="5">
        <f t="shared" si="0"/>
        <v>7</v>
      </c>
    </row>
    <row r="72" spans="1:6" ht="32.25" customHeight="1" thickBot="1">
      <c r="A72" s="1"/>
      <c r="B72" s="2" t="s">
        <v>79</v>
      </c>
      <c r="C72" s="3">
        <v>3</v>
      </c>
      <c r="D72" s="3"/>
      <c r="E72" s="3">
        <v>1</v>
      </c>
      <c r="F72" s="3">
        <f t="shared" si="0"/>
        <v>4</v>
      </c>
    </row>
    <row r="73" spans="1:6" ht="32.25" customHeight="1" thickBot="1">
      <c r="A73" s="1" t="s">
        <v>80</v>
      </c>
      <c r="B73" s="2" t="s">
        <v>184</v>
      </c>
      <c r="C73" s="5">
        <v>4</v>
      </c>
      <c r="D73" s="5">
        <v>3</v>
      </c>
      <c r="E73" s="5">
        <v>2</v>
      </c>
      <c r="F73" s="5">
        <f t="shared" si="0"/>
        <v>9</v>
      </c>
    </row>
    <row r="74" spans="1:6" ht="16.5" thickBot="1">
      <c r="A74" s="1" t="s">
        <v>82</v>
      </c>
      <c r="B74" s="2" t="s">
        <v>83</v>
      </c>
      <c r="C74" s="5">
        <v>12</v>
      </c>
      <c r="D74" s="5">
        <v>11</v>
      </c>
      <c r="E74" s="5">
        <v>4</v>
      </c>
      <c r="F74" s="5">
        <f t="shared" si="0"/>
        <v>27</v>
      </c>
    </row>
    <row r="75" spans="1:6" ht="16.5" thickBot="1">
      <c r="A75" s="1" t="s">
        <v>84</v>
      </c>
      <c r="B75" s="2" t="s">
        <v>85</v>
      </c>
      <c r="C75" s="5">
        <v>287</v>
      </c>
      <c r="D75" s="5">
        <v>360</v>
      </c>
      <c r="E75" s="5">
        <v>152</v>
      </c>
      <c r="F75" s="5">
        <f t="shared" si="0"/>
        <v>799</v>
      </c>
    </row>
    <row r="76" spans="1:6" ht="16.5" thickBot="1">
      <c r="A76" s="1" t="s">
        <v>86</v>
      </c>
      <c r="B76" s="2" t="s">
        <v>87</v>
      </c>
      <c r="C76" s="3">
        <v>151</v>
      </c>
      <c r="D76" s="3">
        <v>217</v>
      </c>
      <c r="E76" s="3">
        <v>96</v>
      </c>
      <c r="F76" s="3">
        <f t="shared" si="0"/>
        <v>464</v>
      </c>
    </row>
    <row r="77" spans="1:6" ht="16.5" thickBot="1">
      <c r="A77" s="1">
        <v>27</v>
      </c>
      <c r="B77" s="2" t="s">
        <v>89</v>
      </c>
      <c r="C77" s="3"/>
      <c r="D77" s="3"/>
      <c r="E77" s="3"/>
      <c r="F77" s="3">
        <f t="shared" si="0"/>
        <v>0</v>
      </c>
    </row>
    <row r="78" spans="1:6" ht="16.5" thickBot="1">
      <c r="A78" s="1" t="s">
        <v>90</v>
      </c>
      <c r="B78" s="2" t="s">
        <v>91</v>
      </c>
      <c r="C78" s="5">
        <v>292</v>
      </c>
      <c r="D78" s="5">
        <v>323</v>
      </c>
      <c r="E78" s="5">
        <v>227</v>
      </c>
      <c r="F78" s="5">
        <f t="shared" si="0"/>
        <v>842</v>
      </c>
    </row>
    <row r="79" spans="1:6" ht="16.5" thickBot="1">
      <c r="A79" s="1" t="s">
        <v>92</v>
      </c>
      <c r="B79" s="2" t="s">
        <v>93</v>
      </c>
      <c r="C79" s="3">
        <v>5</v>
      </c>
      <c r="D79" s="3">
        <v>1</v>
      </c>
      <c r="E79" s="3">
        <v>4</v>
      </c>
      <c r="F79" s="3">
        <f t="shared" si="0"/>
        <v>10</v>
      </c>
    </row>
    <row r="80" spans="1:6" ht="32.25" thickBot="1">
      <c r="A80" s="1" t="s">
        <v>94</v>
      </c>
      <c r="B80" s="2" t="s">
        <v>95</v>
      </c>
      <c r="C80" s="5">
        <f>C81+C82+C83+C84</f>
        <v>107</v>
      </c>
      <c r="D80" s="5">
        <f>D81+D82+D83+D84</f>
        <v>123</v>
      </c>
      <c r="E80" s="5">
        <f>E81+E82+E83+E84</f>
        <v>49</v>
      </c>
      <c r="F80" s="5">
        <f aca="true" t="shared" si="1" ref="F80:F97">C80+D80+E80</f>
        <v>279</v>
      </c>
    </row>
    <row r="81" spans="1:6" ht="16.5" thickBot="1">
      <c r="A81" s="1"/>
      <c r="B81" s="2" t="s">
        <v>96</v>
      </c>
      <c r="C81" s="3">
        <v>2</v>
      </c>
      <c r="D81" s="3">
        <v>0</v>
      </c>
      <c r="E81" s="3"/>
      <c r="F81" s="3">
        <f t="shared" si="1"/>
        <v>2</v>
      </c>
    </row>
    <row r="82" spans="1:6" ht="28.5" customHeight="1" thickBot="1">
      <c r="A82" s="1"/>
      <c r="B82" s="2" t="s">
        <v>97</v>
      </c>
      <c r="C82" s="3">
        <v>97</v>
      </c>
      <c r="D82" s="3">
        <v>92</v>
      </c>
      <c r="E82" s="3">
        <v>45</v>
      </c>
      <c r="F82" s="3">
        <f t="shared" si="1"/>
        <v>234</v>
      </c>
    </row>
    <row r="83" spans="1:6" ht="33" customHeight="1" thickBot="1">
      <c r="A83" s="1"/>
      <c r="B83" s="2" t="s">
        <v>98</v>
      </c>
      <c r="C83" s="3">
        <v>4</v>
      </c>
      <c r="D83" s="3">
        <v>7</v>
      </c>
      <c r="E83" s="3">
        <v>0</v>
      </c>
      <c r="F83" s="3">
        <f t="shared" si="1"/>
        <v>11</v>
      </c>
    </row>
    <row r="84" spans="1:6" ht="16.5" thickBot="1">
      <c r="A84" s="1"/>
      <c r="B84" s="2" t="s">
        <v>99</v>
      </c>
      <c r="C84" s="3">
        <v>4</v>
      </c>
      <c r="D84" s="3">
        <v>24</v>
      </c>
      <c r="E84" s="3">
        <v>4</v>
      </c>
      <c r="F84" s="3">
        <f t="shared" si="1"/>
        <v>32</v>
      </c>
    </row>
    <row r="85" spans="1:6" ht="16.5" thickBot="1">
      <c r="A85" s="1" t="s">
        <v>100</v>
      </c>
      <c r="B85" s="2" t="s">
        <v>101</v>
      </c>
      <c r="C85" s="5">
        <v>4</v>
      </c>
      <c r="D85" s="5">
        <v>1</v>
      </c>
      <c r="E85" s="5">
        <v>3</v>
      </c>
      <c r="F85" s="5">
        <f>C85+D85+E85</f>
        <v>8</v>
      </c>
    </row>
    <row r="86" spans="1:6" ht="16.5" thickBot="1">
      <c r="A86" s="1"/>
      <c r="B86" s="2" t="s">
        <v>102</v>
      </c>
      <c r="C86" s="3">
        <v>2</v>
      </c>
      <c r="D86" s="3">
        <v>1</v>
      </c>
      <c r="E86" s="3">
        <v>2</v>
      </c>
      <c r="F86" s="3">
        <f>C86+D86+E86</f>
        <v>5</v>
      </c>
    </row>
    <row r="87" spans="1:6" ht="32.25" thickBot="1">
      <c r="A87" s="1" t="s">
        <v>103</v>
      </c>
      <c r="B87" s="2" t="s">
        <v>185</v>
      </c>
      <c r="C87" s="3">
        <v>160</v>
      </c>
      <c r="D87" s="3">
        <v>142</v>
      </c>
      <c r="E87" s="3">
        <v>65</v>
      </c>
      <c r="F87" s="3">
        <f t="shared" si="1"/>
        <v>367</v>
      </c>
    </row>
    <row r="88" spans="1:6" ht="32.25" thickBot="1">
      <c r="A88" s="1" t="s">
        <v>105</v>
      </c>
      <c r="B88" s="2" t="s">
        <v>106</v>
      </c>
      <c r="C88" s="3"/>
      <c r="D88" s="3"/>
      <c r="E88" s="3"/>
      <c r="F88" s="3">
        <f t="shared" si="1"/>
        <v>0</v>
      </c>
    </row>
    <row r="89" spans="1:6" ht="16.5" thickBot="1">
      <c r="A89" s="1" t="s">
        <v>107</v>
      </c>
      <c r="B89" s="2" t="s">
        <v>108</v>
      </c>
      <c r="C89" s="3">
        <v>2</v>
      </c>
      <c r="D89" s="3">
        <v>3</v>
      </c>
      <c r="E89" s="3">
        <v>5</v>
      </c>
      <c r="F89" s="3">
        <f t="shared" si="1"/>
        <v>10</v>
      </c>
    </row>
    <row r="90" spans="1:6" ht="32.25" thickBot="1">
      <c r="A90" s="1"/>
      <c r="B90" s="2" t="s">
        <v>109</v>
      </c>
      <c r="C90" s="3">
        <v>2</v>
      </c>
      <c r="D90" s="3">
        <v>3</v>
      </c>
      <c r="E90" s="3">
        <v>5</v>
      </c>
      <c r="F90" s="3">
        <f t="shared" si="1"/>
        <v>10</v>
      </c>
    </row>
    <row r="91" spans="1:6" ht="16.5" thickBot="1">
      <c r="A91" s="1" t="s">
        <v>110</v>
      </c>
      <c r="B91" s="2" t="s">
        <v>111</v>
      </c>
      <c r="C91" s="5">
        <v>10</v>
      </c>
      <c r="D91" s="5">
        <v>10</v>
      </c>
      <c r="E91" s="5">
        <v>7</v>
      </c>
      <c r="F91" s="5">
        <f t="shared" si="1"/>
        <v>27</v>
      </c>
    </row>
    <row r="92" spans="1:6" ht="16.5" thickBot="1">
      <c r="A92" s="1" t="s">
        <v>112</v>
      </c>
      <c r="B92" s="2" t="s">
        <v>113</v>
      </c>
      <c r="C92" s="3"/>
      <c r="D92" s="3"/>
      <c r="E92" s="3"/>
      <c r="F92" s="3">
        <f t="shared" si="1"/>
        <v>0</v>
      </c>
    </row>
    <row r="93" spans="1:6" ht="16.5" thickBot="1">
      <c r="A93" s="1"/>
      <c r="B93" s="2" t="s">
        <v>114</v>
      </c>
      <c r="C93" s="3"/>
      <c r="D93" s="3"/>
      <c r="E93" s="3"/>
      <c r="F93" s="3">
        <f t="shared" si="1"/>
        <v>0</v>
      </c>
    </row>
    <row r="94" spans="1:6" ht="16.5" thickBot="1">
      <c r="A94" s="1" t="s">
        <v>115</v>
      </c>
      <c r="B94" s="2" t="s">
        <v>116</v>
      </c>
      <c r="C94" s="3">
        <v>3</v>
      </c>
      <c r="D94" s="3">
        <v>3</v>
      </c>
      <c r="E94" s="3">
        <v>2</v>
      </c>
      <c r="F94" s="3">
        <f t="shared" si="1"/>
        <v>8</v>
      </c>
    </row>
    <row r="95" spans="1:6" ht="32.25" thickBot="1">
      <c r="A95" s="1" t="s">
        <v>117</v>
      </c>
      <c r="B95" s="2" t="s">
        <v>118</v>
      </c>
      <c r="C95" s="5">
        <v>35</v>
      </c>
      <c r="D95" s="5">
        <v>52</v>
      </c>
      <c r="E95" s="5">
        <v>23</v>
      </c>
      <c r="F95" s="5">
        <f t="shared" si="1"/>
        <v>110</v>
      </c>
    </row>
    <row r="96" spans="1:6" ht="16.5" thickBot="1">
      <c r="A96" s="1"/>
      <c r="B96" s="2" t="s">
        <v>119</v>
      </c>
      <c r="C96" s="3">
        <v>35</v>
      </c>
      <c r="D96" s="3">
        <v>52</v>
      </c>
      <c r="E96" s="3">
        <v>23</v>
      </c>
      <c r="F96" s="3">
        <f t="shared" si="1"/>
        <v>110</v>
      </c>
    </row>
    <row r="97" spans="1:6" ht="16.5" thickBot="1">
      <c r="A97" s="1" t="s">
        <v>120</v>
      </c>
      <c r="B97" s="2" t="s">
        <v>187</v>
      </c>
      <c r="C97" s="3">
        <v>180</v>
      </c>
      <c r="D97" s="3">
        <v>26</v>
      </c>
      <c r="E97" s="3">
        <v>44</v>
      </c>
      <c r="F97" s="3">
        <f t="shared" si="1"/>
        <v>250</v>
      </c>
    </row>
    <row r="98" spans="1:6" ht="31.5">
      <c r="A98" s="16" t="s">
        <v>121</v>
      </c>
      <c r="B98" s="17" t="s">
        <v>186</v>
      </c>
      <c r="C98" s="30">
        <v>2015.3</v>
      </c>
      <c r="D98" s="30">
        <v>2340.7</v>
      </c>
      <c r="E98" s="30">
        <v>916.3</v>
      </c>
      <c r="F98" s="30">
        <f>C98+D98+E98</f>
        <v>5272.3</v>
      </c>
    </row>
    <row r="99" spans="1:6" ht="47.25">
      <c r="A99" s="23">
        <v>41</v>
      </c>
      <c r="B99" s="18" t="s">
        <v>149</v>
      </c>
      <c r="C99" s="28"/>
      <c r="D99" s="28"/>
      <c r="E99" s="28"/>
      <c r="F99" s="28">
        <v>6758.2</v>
      </c>
    </row>
    <row r="100" spans="1:6" ht="19.5" customHeight="1">
      <c r="A100" s="23"/>
      <c r="B100" s="24" t="s">
        <v>150</v>
      </c>
      <c r="C100" s="21">
        <v>101.3</v>
      </c>
      <c r="D100" s="21">
        <v>97.6</v>
      </c>
      <c r="E100" s="21">
        <v>51.9</v>
      </c>
      <c r="F100" s="21" t="s">
        <v>188</v>
      </c>
    </row>
    <row r="101" spans="1:6" ht="15.75">
      <c r="A101" s="23"/>
      <c r="B101" s="24" t="s">
        <v>151</v>
      </c>
      <c r="C101" s="21">
        <v>63.3</v>
      </c>
      <c r="D101" s="21">
        <v>51.7</v>
      </c>
      <c r="E101" s="21">
        <v>34.2</v>
      </c>
      <c r="F101" s="21" t="s">
        <v>189</v>
      </c>
    </row>
    <row r="102" spans="1:6" ht="15.75">
      <c r="A102" s="23"/>
      <c r="B102" s="24" t="s">
        <v>152</v>
      </c>
      <c r="C102" s="21"/>
      <c r="D102" s="21"/>
      <c r="E102" s="21"/>
      <c r="F102" s="21" t="s">
        <v>190</v>
      </c>
    </row>
    <row r="103" spans="1:6" ht="15.75">
      <c r="A103" s="23"/>
      <c r="B103" s="24" t="s">
        <v>191</v>
      </c>
      <c r="C103" s="21"/>
      <c r="D103" s="21"/>
      <c r="E103" s="21"/>
      <c r="F103" s="21" t="s">
        <v>192</v>
      </c>
    </row>
    <row r="104" spans="1:6" ht="47.25">
      <c r="A104" s="23">
        <v>42</v>
      </c>
      <c r="B104" s="24" t="s">
        <v>158</v>
      </c>
      <c r="C104" s="28"/>
      <c r="D104" s="28"/>
      <c r="E104" s="28"/>
      <c r="F104" s="28">
        <v>7272.1</v>
      </c>
    </row>
    <row r="105" spans="1:6" ht="31.5">
      <c r="A105" s="23">
        <v>43</v>
      </c>
      <c r="B105" s="18" t="s">
        <v>137</v>
      </c>
      <c r="C105" s="28">
        <f>C107+C108+C109+C110</f>
        <v>5</v>
      </c>
      <c r="D105" s="28">
        <f>D107+D108+D109+D110</f>
        <v>7</v>
      </c>
      <c r="E105" s="28">
        <f>E107+E108+E109+E110</f>
        <v>4</v>
      </c>
      <c r="F105" s="28">
        <f aca="true" t="shared" si="2" ref="F105:F118">C105+D105+E105</f>
        <v>16</v>
      </c>
    </row>
    <row r="106" spans="1:6" ht="15.75">
      <c r="A106" s="23"/>
      <c r="B106" s="18" t="s">
        <v>136</v>
      </c>
      <c r="C106" s="29"/>
      <c r="D106" s="29"/>
      <c r="E106" s="29"/>
      <c r="F106" s="29">
        <f t="shared" si="2"/>
        <v>0</v>
      </c>
    </row>
    <row r="107" spans="1:6" ht="15.75">
      <c r="A107" s="23"/>
      <c r="B107" s="18" t="s">
        <v>138</v>
      </c>
      <c r="C107" s="29">
        <v>1</v>
      </c>
      <c r="D107" s="29">
        <v>4</v>
      </c>
      <c r="E107" s="29">
        <v>1</v>
      </c>
      <c r="F107" s="29">
        <f t="shared" si="2"/>
        <v>6</v>
      </c>
    </row>
    <row r="108" spans="1:6" ht="15.75">
      <c r="A108" s="23"/>
      <c r="B108" s="18" t="s">
        <v>139</v>
      </c>
      <c r="C108" s="29">
        <v>4</v>
      </c>
      <c r="D108" s="29">
        <v>3</v>
      </c>
      <c r="E108" s="29">
        <v>3</v>
      </c>
      <c r="F108" s="29">
        <f t="shared" si="2"/>
        <v>10</v>
      </c>
    </row>
    <row r="109" spans="1:6" ht="15.75">
      <c r="A109" s="23"/>
      <c r="B109" s="18" t="s">
        <v>140</v>
      </c>
      <c r="C109" s="29"/>
      <c r="D109" s="29"/>
      <c r="E109" s="29"/>
      <c r="F109" s="29">
        <f t="shared" si="2"/>
        <v>0</v>
      </c>
    </row>
    <row r="110" spans="1:6" ht="15.75">
      <c r="A110" s="23"/>
      <c r="B110" s="18" t="s">
        <v>141</v>
      </c>
      <c r="C110" s="19"/>
      <c r="D110" s="19"/>
      <c r="E110" s="19"/>
      <c r="F110" s="19">
        <f t="shared" si="2"/>
        <v>0</v>
      </c>
    </row>
    <row r="111" spans="1:6" ht="63">
      <c r="A111" s="23">
        <v>44</v>
      </c>
      <c r="B111" s="18" t="s">
        <v>142</v>
      </c>
      <c r="C111" s="21">
        <f>C112+C113+C114+C117+C118+C115+C116</f>
        <v>7</v>
      </c>
      <c r="D111" s="21">
        <f>D112+D113+D114+D117+D118+D115+D116</f>
        <v>4</v>
      </c>
      <c r="E111" s="21">
        <f>E112+E113+E114+E117+E118+E115+E116</f>
        <v>4</v>
      </c>
      <c r="F111" s="21">
        <f>C111+D111+E111</f>
        <v>15</v>
      </c>
    </row>
    <row r="112" spans="1:6" ht="15.75">
      <c r="A112" s="18" t="s">
        <v>159</v>
      </c>
      <c r="B112" s="18" t="s">
        <v>144</v>
      </c>
      <c r="C112" s="19">
        <v>1</v>
      </c>
      <c r="D112" s="19">
        <v>1</v>
      </c>
      <c r="E112" s="19">
        <v>1</v>
      </c>
      <c r="F112" s="19">
        <f t="shared" si="2"/>
        <v>3</v>
      </c>
    </row>
    <row r="113" spans="1:6" ht="15.75">
      <c r="A113" s="18" t="s">
        <v>160</v>
      </c>
      <c r="B113" s="18" t="s">
        <v>143</v>
      </c>
      <c r="C113" s="19">
        <v>1</v>
      </c>
      <c r="D113" s="19">
        <v>1</v>
      </c>
      <c r="E113" s="19">
        <v>1</v>
      </c>
      <c r="F113" s="19">
        <f t="shared" si="2"/>
        <v>3</v>
      </c>
    </row>
    <row r="114" spans="1:6" ht="15.75">
      <c r="A114" s="18" t="s">
        <v>161</v>
      </c>
      <c r="B114" s="18" t="s">
        <v>145</v>
      </c>
      <c r="C114" s="19">
        <v>1</v>
      </c>
      <c r="D114" s="19">
        <v>1</v>
      </c>
      <c r="E114" s="19">
        <v>1</v>
      </c>
      <c r="F114" s="19">
        <f t="shared" si="2"/>
        <v>3</v>
      </c>
    </row>
    <row r="115" spans="1:6" ht="15.75">
      <c r="A115" s="18" t="s">
        <v>162</v>
      </c>
      <c r="B115" s="18" t="s">
        <v>164</v>
      </c>
      <c r="C115" s="19">
        <v>1</v>
      </c>
      <c r="D115" s="19"/>
      <c r="E115" s="19"/>
      <c r="F115" s="19">
        <f t="shared" si="2"/>
        <v>1</v>
      </c>
    </row>
    <row r="116" spans="1:6" ht="15.75">
      <c r="A116" s="18" t="s">
        <v>163</v>
      </c>
      <c r="B116" s="18" t="s">
        <v>167</v>
      </c>
      <c r="C116" s="19">
        <v>1</v>
      </c>
      <c r="D116" s="19"/>
      <c r="E116" s="19"/>
      <c r="F116" s="19">
        <f t="shared" si="2"/>
        <v>1</v>
      </c>
    </row>
    <row r="117" spans="1:6" ht="15.75">
      <c r="A117" s="18" t="s">
        <v>165</v>
      </c>
      <c r="B117" s="18" t="s">
        <v>147</v>
      </c>
      <c r="C117" s="19">
        <v>1</v>
      </c>
      <c r="D117" s="19">
        <v>1</v>
      </c>
      <c r="E117" s="19">
        <v>1</v>
      </c>
      <c r="F117" s="19">
        <f t="shared" si="2"/>
        <v>3</v>
      </c>
    </row>
    <row r="118" spans="1:6" ht="15.75">
      <c r="A118" s="20" t="s">
        <v>166</v>
      </c>
      <c r="B118" s="18" t="s">
        <v>146</v>
      </c>
      <c r="C118" s="19">
        <v>1</v>
      </c>
      <c r="D118" s="19"/>
      <c r="E118" s="19"/>
      <c r="F118" s="19">
        <f t="shared" si="2"/>
        <v>1</v>
      </c>
    </row>
    <row r="119" spans="1:6" ht="15.75">
      <c r="A119" s="15"/>
      <c r="B119" s="13"/>
      <c r="C119" s="14"/>
      <c r="D119" s="14"/>
      <c r="E119" s="14"/>
      <c r="F119" s="14"/>
    </row>
    <row r="120" spans="1:6" ht="28.5" customHeight="1">
      <c r="A120" s="35" t="s">
        <v>205</v>
      </c>
      <c r="B120" s="35"/>
      <c r="C120" s="35"/>
      <c r="D120" s="35"/>
      <c r="E120" s="35"/>
      <c r="F120" s="35"/>
    </row>
    <row r="121" ht="31.5" customHeight="1"/>
    <row r="122" ht="18.75">
      <c r="B122" s="12"/>
    </row>
  </sheetData>
  <sheetProtection/>
  <mergeCells count="4">
    <mergeCell ref="A1:F1"/>
    <mergeCell ref="A2:F2"/>
    <mergeCell ref="A3:F3"/>
    <mergeCell ref="A120:F12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2"/>
  <sheetViews>
    <sheetView tabSelected="1" view="pageBreakPreview" zoomScale="6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" sqref="B6"/>
    </sheetView>
  </sheetViews>
  <sheetFormatPr defaultColWidth="9.00390625" defaultRowHeight="12.75"/>
  <cols>
    <col min="1" max="1" width="6.25390625" style="0" customWidth="1"/>
    <col min="2" max="2" width="40.875" style="0" customWidth="1"/>
    <col min="3" max="3" width="11.125" style="0" customWidth="1"/>
    <col min="4" max="5" width="9.25390625" style="0" bestFit="1" customWidth="1"/>
    <col min="6" max="6" width="18.625" style="0" customWidth="1"/>
  </cols>
  <sheetData>
    <row r="1" spans="1:6" ht="17.25" customHeight="1">
      <c r="A1" s="36" t="s">
        <v>168</v>
      </c>
      <c r="B1" s="36"/>
      <c r="C1" s="36"/>
      <c r="D1" s="36"/>
      <c r="E1" s="36"/>
      <c r="F1" s="36"/>
    </row>
    <row r="2" spans="1:6" ht="23.25" customHeight="1">
      <c r="A2" s="36" t="s">
        <v>218</v>
      </c>
      <c r="B2" s="36"/>
      <c r="C2" s="36"/>
      <c r="D2" s="36"/>
      <c r="E2" s="36"/>
      <c r="F2" s="36"/>
    </row>
    <row r="3" spans="1:6" ht="23.25" customHeight="1" thickBot="1">
      <c r="A3" s="37" t="s">
        <v>224</v>
      </c>
      <c r="B3" s="37"/>
      <c r="C3" s="37"/>
      <c r="D3" s="37"/>
      <c r="E3" s="37"/>
      <c r="F3" s="37"/>
    </row>
    <row r="4" spans="1:6" ht="85.5" customHeight="1" thickBot="1">
      <c r="A4" s="6" t="s">
        <v>0</v>
      </c>
      <c r="B4" s="7" t="s">
        <v>1</v>
      </c>
      <c r="C4" s="8" t="s">
        <v>214</v>
      </c>
      <c r="D4" s="8" t="s">
        <v>215</v>
      </c>
      <c r="E4" s="8" t="s">
        <v>216</v>
      </c>
      <c r="F4" s="9" t="s">
        <v>5</v>
      </c>
    </row>
    <row r="5" spans="1:6" ht="16.5" thickBot="1">
      <c r="A5" s="1">
        <v>1</v>
      </c>
      <c r="B5" s="2" t="s">
        <v>6</v>
      </c>
      <c r="C5" s="3">
        <v>236</v>
      </c>
      <c r="D5" s="3">
        <v>19</v>
      </c>
      <c r="E5" s="3">
        <v>8</v>
      </c>
      <c r="F5" s="3">
        <v>263</v>
      </c>
    </row>
    <row r="6" spans="1:6" ht="16.5" thickBot="1">
      <c r="A6" s="1">
        <v>2</v>
      </c>
      <c r="B6" s="2" t="s">
        <v>229</v>
      </c>
      <c r="C6" s="3">
        <v>0</v>
      </c>
      <c r="D6" s="3">
        <v>0</v>
      </c>
      <c r="E6" s="3">
        <v>0</v>
      </c>
      <c r="F6" s="3">
        <v>0</v>
      </c>
    </row>
    <row r="7" spans="1:6" ht="45" customHeight="1" thickBot="1">
      <c r="A7" s="1">
        <v>3</v>
      </c>
      <c r="B7" s="2" t="s">
        <v>207</v>
      </c>
      <c r="C7" s="10">
        <v>103</v>
      </c>
      <c r="D7" s="10">
        <v>34</v>
      </c>
      <c r="E7" s="10">
        <v>6</v>
      </c>
      <c r="F7" s="10">
        <v>143</v>
      </c>
    </row>
    <row r="8" spans="1:6" ht="45" customHeight="1" thickBot="1">
      <c r="A8" s="1"/>
      <c r="B8" s="4" t="s">
        <v>206</v>
      </c>
      <c r="C8" s="10">
        <v>28</v>
      </c>
      <c r="D8" s="10">
        <v>7</v>
      </c>
      <c r="E8" s="10">
        <v>4</v>
      </c>
      <c r="F8" s="10">
        <f>C8+D8+E8</f>
        <v>39</v>
      </c>
    </row>
    <row r="9" spans="1:6" ht="16.5" thickBot="1">
      <c r="A9" s="1"/>
      <c r="B9" s="2" t="s">
        <v>7</v>
      </c>
      <c r="C9" s="10">
        <v>27</v>
      </c>
      <c r="D9" s="10">
        <v>3</v>
      </c>
      <c r="E9" s="10">
        <v>0</v>
      </c>
      <c r="F9" s="10">
        <v>30</v>
      </c>
    </row>
    <row r="10" spans="1:6" ht="16.5" thickBot="1">
      <c r="A10" s="1">
        <v>4</v>
      </c>
      <c r="B10" s="2" t="s">
        <v>8</v>
      </c>
      <c r="C10" s="5">
        <v>729</v>
      </c>
      <c r="D10" s="5">
        <v>35</v>
      </c>
      <c r="E10" s="5">
        <v>8</v>
      </c>
      <c r="F10" s="5">
        <v>772</v>
      </c>
    </row>
    <row r="11" spans="1:6" ht="16.5" thickBot="1">
      <c r="A11" s="1"/>
      <c r="B11" s="2" t="s">
        <v>9</v>
      </c>
      <c r="C11" s="3">
        <v>713</v>
      </c>
      <c r="D11" s="3">
        <v>37</v>
      </c>
      <c r="E11" s="3">
        <v>9</v>
      </c>
      <c r="F11" s="3">
        <v>764</v>
      </c>
    </row>
    <row r="12" spans="1:6" ht="16.5" thickBot="1">
      <c r="A12" s="1"/>
      <c r="B12" s="2" t="s">
        <v>10</v>
      </c>
      <c r="C12" s="3">
        <v>8</v>
      </c>
      <c r="D12" s="3">
        <v>0</v>
      </c>
      <c r="E12" s="3">
        <v>0</v>
      </c>
      <c r="F12" s="3">
        <v>8</v>
      </c>
    </row>
    <row r="13" spans="1:6" ht="16.5" thickBot="1">
      <c r="A13" s="1" t="s">
        <v>11</v>
      </c>
      <c r="B13" s="2" t="s">
        <v>12</v>
      </c>
      <c r="C13" s="3"/>
      <c r="D13" s="3"/>
      <c r="E13" s="3"/>
      <c r="F13" s="3"/>
    </row>
    <row r="14" spans="1:6" ht="16.5" thickBot="1">
      <c r="A14" s="1"/>
      <c r="B14" s="2" t="s">
        <v>13</v>
      </c>
      <c r="C14" s="3">
        <v>128</v>
      </c>
      <c r="D14" s="3">
        <v>6</v>
      </c>
      <c r="E14" s="3">
        <v>0</v>
      </c>
      <c r="F14" s="3">
        <v>134</v>
      </c>
    </row>
    <row r="15" spans="1:6" ht="16.5" thickBot="1">
      <c r="A15" s="1"/>
      <c r="B15" s="2" t="s">
        <v>14</v>
      </c>
      <c r="C15" s="3">
        <v>178</v>
      </c>
      <c r="D15" s="3">
        <v>0</v>
      </c>
      <c r="E15" s="3">
        <v>2</v>
      </c>
      <c r="F15" s="3">
        <v>180</v>
      </c>
    </row>
    <row r="16" spans="1:6" ht="16.5" thickBot="1">
      <c r="A16" s="1"/>
      <c r="B16" s="2" t="s">
        <v>15</v>
      </c>
      <c r="C16" s="3">
        <v>98</v>
      </c>
      <c r="D16" s="3">
        <v>4</v>
      </c>
      <c r="E16" s="3">
        <v>0</v>
      </c>
      <c r="F16" s="3">
        <v>102</v>
      </c>
    </row>
    <row r="17" spans="1:6" ht="16.5" thickBot="1">
      <c r="A17" s="1"/>
      <c r="B17" s="2" t="s">
        <v>16</v>
      </c>
      <c r="C17" s="3">
        <v>107</v>
      </c>
      <c r="D17" s="3">
        <v>2</v>
      </c>
      <c r="E17" s="3">
        <v>2</v>
      </c>
      <c r="F17" s="3">
        <v>116</v>
      </c>
    </row>
    <row r="18" spans="1:6" ht="16.5" thickBot="1">
      <c r="A18" s="1"/>
      <c r="B18" s="2" t="s">
        <v>17</v>
      </c>
      <c r="C18" s="3">
        <v>88</v>
      </c>
      <c r="D18" s="3">
        <v>3</v>
      </c>
      <c r="E18" s="3">
        <v>0</v>
      </c>
      <c r="F18" s="3">
        <v>91</v>
      </c>
    </row>
    <row r="19" spans="1:6" ht="16.5" thickBot="1">
      <c r="A19" s="1"/>
      <c r="B19" s="2" t="s">
        <v>18</v>
      </c>
      <c r="C19" s="3">
        <v>122</v>
      </c>
      <c r="D19" s="3">
        <v>22</v>
      </c>
      <c r="E19" s="3">
        <v>5</v>
      </c>
      <c r="F19" s="3">
        <v>149</v>
      </c>
    </row>
    <row r="20" spans="1:6" ht="16.5" thickBot="1">
      <c r="A20" s="1" t="s">
        <v>19</v>
      </c>
      <c r="B20" s="2" t="s">
        <v>20</v>
      </c>
      <c r="C20" s="3">
        <v>353</v>
      </c>
      <c r="D20" s="3">
        <v>8</v>
      </c>
      <c r="E20" s="3">
        <v>7</v>
      </c>
      <c r="F20" s="3">
        <v>371</v>
      </c>
    </row>
    <row r="21" spans="1:6" ht="16.5" thickBot="1">
      <c r="A21" s="1" t="s">
        <v>21</v>
      </c>
      <c r="B21" s="2" t="s">
        <v>22</v>
      </c>
      <c r="C21" s="3">
        <v>368</v>
      </c>
      <c r="D21" s="3">
        <v>29</v>
      </c>
      <c r="E21" s="3">
        <v>2</v>
      </c>
      <c r="F21" s="3">
        <v>401</v>
      </c>
    </row>
    <row r="22" spans="1:6" ht="16.5" thickBot="1">
      <c r="A22" s="1" t="s">
        <v>23</v>
      </c>
      <c r="B22" s="2" t="s">
        <v>24</v>
      </c>
      <c r="C22" s="27">
        <v>523</v>
      </c>
      <c r="D22" s="27">
        <v>33</v>
      </c>
      <c r="E22" s="27">
        <v>9</v>
      </c>
      <c r="F22" s="27">
        <v>565</v>
      </c>
    </row>
    <row r="23" spans="1:6" ht="32.25" thickBot="1">
      <c r="A23" s="1" t="s">
        <v>25</v>
      </c>
      <c r="B23" s="2" t="s">
        <v>26</v>
      </c>
      <c r="C23" s="3">
        <v>316</v>
      </c>
      <c r="D23" s="3">
        <v>27</v>
      </c>
      <c r="E23" s="3">
        <v>2</v>
      </c>
      <c r="F23" s="3">
        <v>489</v>
      </c>
    </row>
    <row r="24" spans="1:6" ht="29.25" customHeight="1" thickBot="1">
      <c r="A24" s="1" t="s">
        <v>27</v>
      </c>
      <c r="B24" s="2" t="s">
        <v>28</v>
      </c>
      <c r="C24" s="5">
        <v>729</v>
      </c>
      <c r="D24" s="5">
        <v>35</v>
      </c>
      <c r="E24" s="5">
        <v>8</v>
      </c>
      <c r="F24" s="5">
        <v>772</v>
      </c>
    </row>
    <row r="25" spans="1:6" ht="16.5" thickBot="1">
      <c r="A25" s="1"/>
      <c r="B25" s="2" t="s">
        <v>29</v>
      </c>
      <c r="C25" s="3">
        <v>23</v>
      </c>
      <c r="D25" s="3">
        <v>1</v>
      </c>
      <c r="E25" s="3">
        <v>5</v>
      </c>
      <c r="F25" s="3">
        <f>C25+D25+E25</f>
        <v>29</v>
      </c>
    </row>
    <row r="26" spans="1:6" ht="16.5" thickBot="1">
      <c r="A26" s="1"/>
      <c r="B26" s="2" t="s">
        <v>30</v>
      </c>
      <c r="C26" s="3">
        <v>19</v>
      </c>
      <c r="D26" s="3">
        <v>2</v>
      </c>
      <c r="E26" s="3">
        <v>1</v>
      </c>
      <c r="F26" s="3">
        <f>C26+D26+E26</f>
        <v>22</v>
      </c>
    </row>
    <row r="27" spans="1:6" ht="16.5" thickBot="1">
      <c r="A27" s="1"/>
      <c r="B27" s="2" t="s">
        <v>31</v>
      </c>
      <c r="C27" s="3">
        <v>665</v>
      </c>
      <c r="D27" s="3">
        <v>34</v>
      </c>
      <c r="E27" s="3">
        <v>3</v>
      </c>
      <c r="F27" s="3">
        <f>C27+D27+E27</f>
        <v>702</v>
      </c>
    </row>
    <row r="28" spans="1:6" ht="31.5" customHeight="1" thickBot="1">
      <c r="A28" s="1"/>
      <c r="B28" s="2" t="s">
        <v>32</v>
      </c>
      <c r="C28" s="3">
        <v>14</v>
      </c>
      <c r="D28" s="3">
        <v>0</v>
      </c>
      <c r="E28" s="3">
        <v>0</v>
      </c>
      <c r="F28" s="3">
        <v>14</v>
      </c>
    </row>
    <row r="29" spans="1:6" ht="16.5" thickBot="1">
      <c r="A29" s="1" t="s">
        <v>33</v>
      </c>
      <c r="B29" s="2" t="s">
        <v>34</v>
      </c>
      <c r="C29" s="5">
        <v>448</v>
      </c>
      <c r="D29" s="5">
        <v>8</v>
      </c>
      <c r="E29" s="5">
        <v>3</v>
      </c>
      <c r="F29" s="5">
        <v>459</v>
      </c>
    </row>
    <row r="30" spans="1:6" ht="37.5" customHeight="1" thickBot="1">
      <c r="A30" s="1" t="s">
        <v>35</v>
      </c>
      <c r="B30" s="2" t="s">
        <v>36</v>
      </c>
      <c r="C30" s="3">
        <v>120</v>
      </c>
      <c r="D30" s="3">
        <v>2</v>
      </c>
      <c r="E30" s="3">
        <v>1</v>
      </c>
      <c r="F30" s="3">
        <v>123</v>
      </c>
    </row>
    <row r="31" spans="1:6" ht="16.5" thickBot="1">
      <c r="A31" s="1" t="s">
        <v>37</v>
      </c>
      <c r="B31" s="2" t="s">
        <v>38</v>
      </c>
      <c r="C31" s="3">
        <v>78</v>
      </c>
      <c r="D31" s="3">
        <v>2</v>
      </c>
      <c r="E31" s="3">
        <v>0</v>
      </c>
      <c r="F31" s="3">
        <v>80</v>
      </c>
    </row>
    <row r="32" spans="1:6" ht="16.5" thickBot="1">
      <c r="A32" s="1" t="s">
        <v>39</v>
      </c>
      <c r="B32" s="2" t="s">
        <v>40</v>
      </c>
      <c r="C32" s="3">
        <v>64</v>
      </c>
      <c r="D32" s="3">
        <v>4</v>
      </c>
      <c r="E32" s="3">
        <v>1</v>
      </c>
      <c r="F32" s="3">
        <v>69</v>
      </c>
    </row>
    <row r="33" spans="1:6" ht="16.5" thickBot="1">
      <c r="A33" s="1" t="s">
        <v>41</v>
      </c>
      <c r="B33" s="2" t="s">
        <v>42</v>
      </c>
      <c r="C33" s="3">
        <v>186</v>
      </c>
      <c r="D33" s="3">
        <v>0</v>
      </c>
      <c r="E33" s="3">
        <v>1</v>
      </c>
      <c r="F33" s="3">
        <v>187</v>
      </c>
    </row>
    <row r="34" spans="1:6" ht="16.5" thickBot="1">
      <c r="A34" s="1" t="s">
        <v>173</v>
      </c>
      <c r="B34" s="2" t="s">
        <v>174</v>
      </c>
      <c r="C34" s="3">
        <v>12</v>
      </c>
      <c r="D34" s="3">
        <v>3</v>
      </c>
      <c r="E34" s="3">
        <v>0</v>
      </c>
      <c r="F34" s="3">
        <f>C34+D34+E34</f>
        <v>15</v>
      </c>
    </row>
    <row r="35" spans="1:6" ht="16.5" thickBot="1">
      <c r="A35" s="1" t="s">
        <v>43</v>
      </c>
      <c r="B35" s="2" t="s">
        <v>44</v>
      </c>
      <c r="C35" s="5">
        <v>2</v>
      </c>
      <c r="D35" s="5">
        <v>0</v>
      </c>
      <c r="E35" s="5">
        <v>0</v>
      </c>
      <c r="F35" s="5">
        <f>C35+D35+E35</f>
        <v>2</v>
      </c>
    </row>
    <row r="36" spans="1:6" ht="16.5" thickBot="1">
      <c r="A36" s="1"/>
      <c r="B36" s="2" t="s">
        <v>45</v>
      </c>
      <c r="C36" s="3">
        <v>2</v>
      </c>
      <c r="D36" s="3">
        <v>0</v>
      </c>
      <c r="E36" s="3">
        <v>0</v>
      </c>
      <c r="F36" s="3">
        <f>C36+D36+E36</f>
        <v>2</v>
      </c>
    </row>
    <row r="37" spans="1:6" ht="16.5" thickBot="1">
      <c r="A37" s="1"/>
      <c r="B37" s="2" t="s">
        <v>46</v>
      </c>
      <c r="C37" s="10">
        <v>5</v>
      </c>
      <c r="D37" s="10">
        <v>2</v>
      </c>
      <c r="E37" s="10">
        <v>0</v>
      </c>
      <c r="F37" s="3">
        <f>C37+D37+E37</f>
        <v>7</v>
      </c>
    </row>
    <row r="38" spans="1:6" ht="16.5" thickBot="1">
      <c r="A38" s="1"/>
      <c r="B38" s="4" t="s">
        <v>126</v>
      </c>
      <c r="C38" s="3">
        <v>0</v>
      </c>
      <c r="D38" s="3">
        <v>0</v>
      </c>
      <c r="E38" s="3">
        <v>0</v>
      </c>
      <c r="F38" s="3">
        <v>0</v>
      </c>
    </row>
    <row r="39" spans="1:6" ht="16.5" thickBot="1">
      <c r="A39" s="1" t="s">
        <v>47</v>
      </c>
      <c r="B39" s="2" t="s">
        <v>48</v>
      </c>
      <c r="C39" s="5">
        <v>130</v>
      </c>
      <c r="D39" s="5">
        <v>27</v>
      </c>
      <c r="E39" s="5">
        <v>6</v>
      </c>
      <c r="F39" s="5">
        <v>163</v>
      </c>
    </row>
    <row r="40" spans="1:6" ht="16.5" thickBot="1">
      <c r="A40" s="1"/>
      <c r="B40" s="2" t="s">
        <v>49</v>
      </c>
      <c r="C40" s="10">
        <v>38</v>
      </c>
      <c r="D40" s="10">
        <v>2</v>
      </c>
      <c r="E40" s="10">
        <v>1</v>
      </c>
      <c r="F40" s="3">
        <f>C40+D40+E40</f>
        <v>41</v>
      </c>
    </row>
    <row r="41" spans="1:6" ht="16.5" thickBot="1">
      <c r="A41" s="1"/>
      <c r="B41" s="2" t="s">
        <v>50</v>
      </c>
      <c r="C41" s="3">
        <v>5</v>
      </c>
      <c r="D41" s="3">
        <v>0</v>
      </c>
      <c r="E41" s="3">
        <v>0</v>
      </c>
      <c r="F41" s="3">
        <f>C41+D41+E41</f>
        <v>5</v>
      </c>
    </row>
    <row r="42" spans="1:6" ht="16.5" thickBot="1">
      <c r="A42" s="1"/>
      <c r="B42" s="2" t="s">
        <v>51</v>
      </c>
      <c r="C42" s="3">
        <v>85</v>
      </c>
      <c r="D42" s="3">
        <v>25</v>
      </c>
      <c r="E42" s="3">
        <v>7</v>
      </c>
      <c r="F42" s="3">
        <f>C42+D42+E42</f>
        <v>117</v>
      </c>
    </row>
    <row r="43" spans="1:6" ht="34.5" customHeight="1" thickBot="1">
      <c r="A43" s="1" t="s">
        <v>52</v>
      </c>
      <c r="B43" s="2" t="s">
        <v>225</v>
      </c>
      <c r="C43" s="10">
        <v>3</v>
      </c>
      <c r="D43" s="10">
        <v>0</v>
      </c>
      <c r="E43" s="10">
        <v>0</v>
      </c>
      <c r="F43" s="3">
        <v>3</v>
      </c>
    </row>
    <row r="44" spans="1:6" ht="16.5" thickBot="1">
      <c r="A44" s="1"/>
      <c r="B44" s="2" t="s">
        <v>53</v>
      </c>
      <c r="C44" s="10">
        <v>2</v>
      </c>
      <c r="D44" s="10">
        <v>0</v>
      </c>
      <c r="E44" s="10">
        <v>0</v>
      </c>
      <c r="F44" s="3">
        <v>2</v>
      </c>
    </row>
    <row r="45" spans="1:6" ht="16.5" thickBot="1">
      <c r="A45" s="1"/>
      <c r="B45" s="2" t="s">
        <v>54</v>
      </c>
      <c r="C45" s="10">
        <v>0</v>
      </c>
      <c r="D45" s="10">
        <v>0</v>
      </c>
      <c r="E45" s="10">
        <v>0</v>
      </c>
      <c r="F45" s="3">
        <f>C45+D45+E45</f>
        <v>0</v>
      </c>
    </row>
    <row r="46" spans="1:6" ht="16.5" thickBot="1">
      <c r="A46" s="25">
        <v>11</v>
      </c>
      <c r="B46" s="2" t="s">
        <v>178</v>
      </c>
      <c r="C46" s="27">
        <v>1</v>
      </c>
      <c r="D46" s="27">
        <v>0</v>
      </c>
      <c r="E46" s="27">
        <v>2</v>
      </c>
      <c r="F46" s="27">
        <v>3</v>
      </c>
    </row>
    <row r="47" spans="1:6" ht="16.5" thickBot="1">
      <c r="A47" s="25" t="s">
        <v>179</v>
      </c>
      <c r="B47" s="2" t="s">
        <v>56</v>
      </c>
      <c r="C47" s="3">
        <v>0</v>
      </c>
      <c r="D47" s="3">
        <v>0</v>
      </c>
      <c r="E47" s="3">
        <v>1</v>
      </c>
      <c r="F47" s="3">
        <v>1</v>
      </c>
    </row>
    <row r="48" spans="1:6" ht="16.5" thickBot="1">
      <c r="A48" s="26" t="s">
        <v>180</v>
      </c>
      <c r="B48" s="2" t="s">
        <v>175</v>
      </c>
      <c r="C48" s="3">
        <v>1</v>
      </c>
      <c r="D48" s="3">
        <v>0</v>
      </c>
      <c r="E48" s="3">
        <v>1</v>
      </c>
      <c r="F48" s="3">
        <f>C48+D48+E48</f>
        <v>2</v>
      </c>
    </row>
    <row r="49" spans="1:6" ht="16.5" thickBot="1">
      <c r="A49" s="1" t="s">
        <v>57</v>
      </c>
      <c r="B49" s="2" t="s">
        <v>58</v>
      </c>
      <c r="C49" s="5">
        <v>38</v>
      </c>
      <c r="D49" s="5">
        <v>1</v>
      </c>
      <c r="E49" s="5">
        <v>2</v>
      </c>
      <c r="F49" s="5">
        <v>41</v>
      </c>
    </row>
    <row r="50" spans="1:6" ht="16.5" thickBot="1">
      <c r="A50" s="1"/>
      <c r="B50" s="2" t="s">
        <v>59</v>
      </c>
      <c r="C50" s="3">
        <v>0</v>
      </c>
      <c r="D50" s="3">
        <v>0</v>
      </c>
      <c r="E50" s="3">
        <v>0</v>
      </c>
      <c r="F50" s="3">
        <f>C50+D50+E50</f>
        <v>0</v>
      </c>
    </row>
    <row r="51" spans="1:6" ht="16.5" thickBot="1">
      <c r="A51" s="1"/>
      <c r="B51" s="2" t="s">
        <v>60</v>
      </c>
      <c r="C51" s="11" t="s">
        <v>217</v>
      </c>
      <c r="D51" s="11" t="s">
        <v>217</v>
      </c>
      <c r="E51" s="11" t="s">
        <v>217</v>
      </c>
      <c r="F51" s="3">
        <f>C51+D51+E51</f>
        <v>0</v>
      </c>
    </row>
    <row r="52" spans="1:6" ht="16.5" thickBot="1">
      <c r="A52" s="1"/>
      <c r="B52" s="2" t="s">
        <v>61</v>
      </c>
      <c r="C52" s="3">
        <v>1</v>
      </c>
      <c r="D52" s="3">
        <v>0</v>
      </c>
      <c r="E52" s="3">
        <v>0</v>
      </c>
      <c r="F52" s="3">
        <v>1</v>
      </c>
    </row>
    <row r="53" spans="1:6" ht="16.5" thickBot="1">
      <c r="A53" s="1"/>
      <c r="B53" s="2" t="s">
        <v>62</v>
      </c>
      <c r="C53" s="3">
        <v>38</v>
      </c>
      <c r="D53" s="3">
        <v>2</v>
      </c>
      <c r="E53" s="3">
        <v>1</v>
      </c>
      <c r="F53" s="3">
        <v>41</v>
      </c>
    </row>
    <row r="54" spans="1:6" ht="16.5" thickBot="1">
      <c r="A54" s="1" t="s">
        <v>63</v>
      </c>
      <c r="B54" s="2" t="s">
        <v>64</v>
      </c>
      <c r="C54" s="5">
        <v>66</v>
      </c>
      <c r="D54" s="5">
        <v>1</v>
      </c>
      <c r="E54" s="5">
        <v>0</v>
      </c>
      <c r="F54" s="5">
        <f>C54+D54+E54</f>
        <v>67</v>
      </c>
    </row>
    <row r="55" spans="1:6" ht="37.5" customHeight="1" thickBot="1">
      <c r="A55" s="1" t="s">
        <v>65</v>
      </c>
      <c r="B55" s="2" t="s">
        <v>209</v>
      </c>
      <c r="C55" s="3">
        <v>6</v>
      </c>
      <c r="D55" s="3">
        <v>1</v>
      </c>
      <c r="E55" s="11" t="s">
        <v>217</v>
      </c>
      <c r="F55" s="3">
        <f>C55+D55+E55</f>
        <v>7</v>
      </c>
    </row>
    <row r="56" spans="1:6" ht="31.5" customHeight="1" thickBot="1">
      <c r="A56" s="1" t="s">
        <v>66</v>
      </c>
      <c r="B56" s="2" t="s">
        <v>67</v>
      </c>
      <c r="C56" s="5">
        <v>33</v>
      </c>
      <c r="D56" s="5">
        <v>30</v>
      </c>
      <c r="E56" s="27">
        <v>22</v>
      </c>
      <c r="F56" s="5">
        <f>C56+D56+E56</f>
        <v>85</v>
      </c>
    </row>
    <row r="57" spans="1:6" ht="35.25" customHeight="1" thickBot="1">
      <c r="A57" s="1"/>
      <c r="B57" s="2" t="s">
        <v>210</v>
      </c>
      <c r="C57" s="3">
        <v>4</v>
      </c>
      <c r="D57" s="3">
        <v>0</v>
      </c>
      <c r="E57" s="10">
        <v>0</v>
      </c>
      <c r="F57" s="3">
        <f>C57+D57+E57</f>
        <v>4</v>
      </c>
    </row>
    <row r="58" spans="1:6" ht="48" thickBot="1">
      <c r="A58" s="1" t="s">
        <v>68</v>
      </c>
      <c r="B58" s="2" t="s">
        <v>69</v>
      </c>
      <c r="C58" s="5">
        <v>47</v>
      </c>
      <c r="D58" s="5">
        <v>0</v>
      </c>
      <c r="E58" s="5">
        <v>0</v>
      </c>
      <c r="F58" s="5">
        <v>47</v>
      </c>
    </row>
    <row r="59" spans="1:6" ht="32.25" thickBot="1">
      <c r="A59" s="1" t="s">
        <v>70</v>
      </c>
      <c r="B59" s="2" t="s">
        <v>211</v>
      </c>
      <c r="C59" s="3">
        <v>8</v>
      </c>
      <c r="D59" s="3">
        <v>0</v>
      </c>
      <c r="E59" s="3">
        <v>0</v>
      </c>
      <c r="F59" s="3">
        <v>8</v>
      </c>
    </row>
    <row r="60" spans="1:6" ht="32.25" thickBot="1">
      <c r="A60" s="1" t="s">
        <v>72</v>
      </c>
      <c r="B60" s="2" t="s">
        <v>228</v>
      </c>
      <c r="C60" s="5">
        <v>2</v>
      </c>
      <c r="D60" s="5">
        <v>0</v>
      </c>
      <c r="E60" s="5">
        <v>0</v>
      </c>
      <c r="F60" s="5">
        <v>2</v>
      </c>
    </row>
    <row r="61" spans="1:6" ht="32.25" thickBot="1">
      <c r="A61" s="1" t="s">
        <v>73</v>
      </c>
      <c r="B61" s="2" t="s">
        <v>213</v>
      </c>
      <c r="C61" s="5">
        <v>3</v>
      </c>
      <c r="D61" s="5">
        <v>0</v>
      </c>
      <c r="E61" s="3">
        <v>0</v>
      </c>
      <c r="F61" s="3">
        <v>3</v>
      </c>
    </row>
    <row r="62" spans="1:6" ht="32.25" thickBot="1">
      <c r="A62" s="1" t="s">
        <v>74</v>
      </c>
      <c r="B62" s="2" t="s">
        <v>226</v>
      </c>
      <c r="C62" s="3">
        <v>1</v>
      </c>
      <c r="D62" s="3">
        <v>0</v>
      </c>
      <c r="E62" s="3">
        <v>0</v>
      </c>
      <c r="F62" s="3">
        <f>C62+D62+E62</f>
        <v>1</v>
      </c>
    </row>
    <row r="63" spans="1:6" ht="32.25" customHeight="1" thickBot="1">
      <c r="A63" s="1" t="s">
        <v>75</v>
      </c>
      <c r="B63" s="2" t="s">
        <v>76</v>
      </c>
      <c r="C63" s="3">
        <v>3</v>
      </c>
      <c r="D63" s="3">
        <v>0</v>
      </c>
      <c r="E63" s="3">
        <v>0</v>
      </c>
      <c r="F63" s="3">
        <f>C63+D63+E63</f>
        <v>3</v>
      </c>
    </row>
    <row r="64" spans="1:6" ht="32.25" customHeight="1" thickBot="1">
      <c r="A64" s="1" t="s">
        <v>193</v>
      </c>
      <c r="B64" s="2" t="s">
        <v>194</v>
      </c>
      <c r="C64" s="3">
        <v>36</v>
      </c>
      <c r="D64" s="3">
        <v>1</v>
      </c>
      <c r="E64" s="3">
        <v>0</v>
      </c>
      <c r="F64" s="3">
        <v>37</v>
      </c>
    </row>
    <row r="65" spans="1:6" ht="32.25" customHeight="1" thickBot="1">
      <c r="A65" s="1" t="s">
        <v>195</v>
      </c>
      <c r="B65" s="2" t="s">
        <v>196</v>
      </c>
      <c r="C65" s="3">
        <v>6</v>
      </c>
      <c r="D65" s="3">
        <v>0</v>
      </c>
      <c r="E65" s="3">
        <v>0</v>
      </c>
      <c r="F65" s="3">
        <v>6</v>
      </c>
    </row>
    <row r="66" spans="1:6" ht="32.25" customHeight="1" thickBot="1">
      <c r="A66" s="1" t="s">
        <v>197</v>
      </c>
      <c r="B66" s="2" t="s">
        <v>198</v>
      </c>
      <c r="C66" s="3">
        <v>9</v>
      </c>
      <c r="D66" s="3">
        <v>1</v>
      </c>
      <c r="E66" s="3">
        <v>0</v>
      </c>
      <c r="F66" s="3">
        <v>10</v>
      </c>
    </row>
    <row r="67" spans="1:6" ht="32.25" customHeight="1" thickBot="1">
      <c r="A67" s="1" t="s">
        <v>199</v>
      </c>
      <c r="B67" s="2" t="s">
        <v>200</v>
      </c>
      <c r="C67" s="3">
        <v>8</v>
      </c>
      <c r="D67" s="3">
        <v>0</v>
      </c>
      <c r="E67" s="3">
        <v>0</v>
      </c>
      <c r="F67" s="3">
        <v>8</v>
      </c>
    </row>
    <row r="68" spans="1:6" ht="32.25" customHeight="1" thickBot="1">
      <c r="A68" s="1" t="s">
        <v>201</v>
      </c>
      <c r="B68" s="2" t="s">
        <v>202</v>
      </c>
      <c r="C68" s="3">
        <v>5</v>
      </c>
      <c r="D68" s="3">
        <v>0</v>
      </c>
      <c r="E68" s="3">
        <v>0</v>
      </c>
      <c r="F68" s="3">
        <v>5</v>
      </c>
    </row>
    <row r="69" spans="1:6" ht="32.25" customHeight="1" thickBot="1">
      <c r="A69" s="1" t="s">
        <v>203</v>
      </c>
      <c r="B69" s="2" t="s">
        <v>204</v>
      </c>
      <c r="C69" s="3">
        <v>5</v>
      </c>
      <c r="D69" s="3">
        <v>0</v>
      </c>
      <c r="E69" s="3">
        <v>0</v>
      </c>
      <c r="F69" s="3">
        <v>5</v>
      </c>
    </row>
    <row r="70" spans="1:6" ht="48" customHeight="1" thickBot="1">
      <c r="A70" s="1" t="s">
        <v>77</v>
      </c>
      <c r="B70" s="2" t="s">
        <v>133</v>
      </c>
      <c r="C70" s="3">
        <v>0</v>
      </c>
      <c r="D70" s="3">
        <v>0</v>
      </c>
      <c r="E70" s="3">
        <v>0</v>
      </c>
      <c r="F70" s="3">
        <f>C70+D70+E70</f>
        <v>0</v>
      </c>
    </row>
    <row r="71" spans="1:6" ht="29.25" customHeight="1" thickBot="1">
      <c r="A71" s="1" t="s">
        <v>78</v>
      </c>
      <c r="B71" s="2" t="s">
        <v>227</v>
      </c>
      <c r="C71" s="5">
        <v>3</v>
      </c>
      <c r="D71" s="5">
        <v>0</v>
      </c>
      <c r="E71" s="5">
        <v>0</v>
      </c>
      <c r="F71" s="5">
        <v>3</v>
      </c>
    </row>
    <row r="72" spans="1:6" ht="32.25" customHeight="1" thickBot="1">
      <c r="A72" s="1"/>
      <c r="B72" s="2" t="s">
        <v>79</v>
      </c>
      <c r="C72" s="3">
        <v>0</v>
      </c>
      <c r="D72" s="3">
        <v>1</v>
      </c>
      <c r="E72" s="3">
        <v>0</v>
      </c>
      <c r="F72" s="3">
        <v>0</v>
      </c>
    </row>
    <row r="73" spans="1:6" ht="32.25" customHeight="1" thickBot="1">
      <c r="A73" s="1" t="s">
        <v>80</v>
      </c>
      <c r="B73" s="2" t="s">
        <v>184</v>
      </c>
      <c r="C73" s="5">
        <v>6</v>
      </c>
      <c r="D73" s="5">
        <v>0</v>
      </c>
      <c r="E73" s="5">
        <v>0</v>
      </c>
      <c r="F73" s="5">
        <v>6</v>
      </c>
    </row>
    <row r="74" spans="1:6" ht="16.5" thickBot="1">
      <c r="A74" s="1" t="s">
        <v>82</v>
      </c>
      <c r="B74" s="2" t="s">
        <v>83</v>
      </c>
      <c r="C74" s="5">
        <v>7</v>
      </c>
      <c r="D74" s="5">
        <v>1</v>
      </c>
      <c r="E74" s="5">
        <v>0</v>
      </c>
      <c r="F74" s="5">
        <v>8</v>
      </c>
    </row>
    <row r="75" spans="1:6" ht="16.5" thickBot="1">
      <c r="A75" s="1" t="s">
        <v>84</v>
      </c>
      <c r="B75" s="2" t="s">
        <v>85</v>
      </c>
      <c r="C75" s="5">
        <v>183</v>
      </c>
      <c r="D75" s="5">
        <v>12</v>
      </c>
      <c r="E75" s="5">
        <v>0</v>
      </c>
      <c r="F75" s="5">
        <v>195</v>
      </c>
    </row>
    <row r="76" spans="1:6" ht="16.5" thickBot="1">
      <c r="A76" s="1" t="s">
        <v>86</v>
      </c>
      <c r="B76" s="2" t="s">
        <v>87</v>
      </c>
      <c r="C76" s="3">
        <v>105</v>
      </c>
      <c r="D76" s="3">
        <v>5</v>
      </c>
      <c r="E76" s="3">
        <v>0</v>
      </c>
      <c r="F76" s="3">
        <v>110</v>
      </c>
    </row>
    <row r="77" spans="1:6" ht="16.5" thickBot="1">
      <c r="A77" s="33">
        <v>27</v>
      </c>
      <c r="B77" s="2" t="s">
        <v>89</v>
      </c>
      <c r="C77" s="3">
        <v>78</v>
      </c>
      <c r="D77" s="3">
        <v>9</v>
      </c>
      <c r="E77" s="3">
        <v>0</v>
      </c>
      <c r="F77" s="3">
        <v>95</v>
      </c>
    </row>
    <row r="78" spans="1:6" ht="16.5" thickBot="1">
      <c r="A78" s="1" t="s">
        <v>90</v>
      </c>
      <c r="B78" s="2" t="s">
        <v>91</v>
      </c>
      <c r="C78" s="5">
        <v>117</v>
      </c>
      <c r="D78" s="5">
        <v>34</v>
      </c>
      <c r="E78" s="5">
        <v>0</v>
      </c>
      <c r="F78" s="5">
        <f>C78+D78+E78</f>
        <v>151</v>
      </c>
    </row>
    <row r="79" spans="1:6" ht="16.5" thickBot="1">
      <c r="A79" s="1" t="s">
        <v>92</v>
      </c>
      <c r="B79" s="2" t="s">
        <v>93</v>
      </c>
      <c r="C79" s="3">
        <v>4</v>
      </c>
      <c r="D79" s="3">
        <v>2</v>
      </c>
      <c r="E79" s="3">
        <v>0</v>
      </c>
      <c r="F79" s="3">
        <v>6</v>
      </c>
    </row>
    <row r="80" spans="1:6" ht="32.25" thickBot="1">
      <c r="A80" s="1" t="s">
        <v>94</v>
      </c>
      <c r="B80" s="2" t="s">
        <v>95</v>
      </c>
      <c r="C80" s="5">
        <v>89</v>
      </c>
      <c r="D80" s="5">
        <v>4</v>
      </c>
      <c r="E80" s="5">
        <v>2</v>
      </c>
      <c r="F80" s="5">
        <v>95</v>
      </c>
    </row>
    <row r="81" spans="1:6" ht="16.5" thickBot="1">
      <c r="A81" s="1"/>
      <c r="B81" s="2" t="s">
        <v>96</v>
      </c>
      <c r="C81" s="3">
        <v>2</v>
      </c>
      <c r="D81" s="3">
        <v>0</v>
      </c>
      <c r="E81" s="3">
        <v>0</v>
      </c>
      <c r="F81" s="3">
        <f>C81+D81+E81</f>
        <v>2</v>
      </c>
    </row>
    <row r="82" spans="1:6" ht="28.5" customHeight="1" thickBot="1">
      <c r="A82" s="1"/>
      <c r="B82" s="2" t="s">
        <v>97</v>
      </c>
      <c r="C82" s="3">
        <v>88</v>
      </c>
      <c r="D82" s="3">
        <v>8</v>
      </c>
      <c r="E82" s="3">
        <v>5</v>
      </c>
      <c r="F82" s="3">
        <f>C82+D82+E82</f>
        <v>101</v>
      </c>
    </row>
    <row r="83" spans="1:6" ht="33" customHeight="1" thickBot="1">
      <c r="A83" s="1"/>
      <c r="B83" s="2" t="s">
        <v>98</v>
      </c>
      <c r="C83" s="3">
        <v>6</v>
      </c>
      <c r="D83" s="3">
        <v>1</v>
      </c>
      <c r="E83" s="3">
        <v>1</v>
      </c>
      <c r="F83" s="3">
        <v>8</v>
      </c>
    </row>
    <row r="84" spans="1:6" ht="16.5" thickBot="1">
      <c r="A84" s="1"/>
      <c r="B84" s="2" t="s">
        <v>99</v>
      </c>
      <c r="C84" s="3">
        <v>14</v>
      </c>
      <c r="D84" s="3">
        <v>1</v>
      </c>
      <c r="E84" s="3">
        <v>1</v>
      </c>
      <c r="F84" s="3">
        <v>16</v>
      </c>
    </row>
    <row r="85" spans="1:6" ht="16.5" thickBot="1">
      <c r="A85" s="1" t="s">
        <v>100</v>
      </c>
      <c r="B85" s="2" t="s">
        <v>101</v>
      </c>
      <c r="C85" s="5">
        <v>9</v>
      </c>
      <c r="D85" s="5">
        <v>2</v>
      </c>
      <c r="E85" s="5">
        <v>1</v>
      </c>
      <c r="F85" s="5">
        <f>C85+D85+E85</f>
        <v>12</v>
      </c>
    </row>
    <row r="86" spans="1:6" ht="16.5" thickBot="1">
      <c r="A86" s="1"/>
      <c r="B86" s="2" t="s">
        <v>102</v>
      </c>
      <c r="C86" s="3">
        <v>2</v>
      </c>
      <c r="D86" s="3">
        <v>0</v>
      </c>
      <c r="E86" s="3">
        <v>0</v>
      </c>
      <c r="F86" s="3">
        <v>2</v>
      </c>
    </row>
    <row r="87" spans="1:6" ht="32.25" thickBot="1">
      <c r="A87" s="1" t="s">
        <v>103</v>
      </c>
      <c r="B87" s="2" t="s">
        <v>212</v>
      </c>
      <c r="C87" s="3">
        <v>49</v>
      </c>
      <c r="D87" s="3">
        <v>1</v>
      </c>
      <c r="E87" s="3">
        <v>0</v>
      </c>
      <c r="F87" s="3">
        <v>50</v>
      </c>
    </row>
    <row r="88" spans="1:6" ht="32.25" thickBot="1">
      <c r="A88" s="1" t="s">
        <v>105</v>
      </c>
      <c r="B88" s="2" t="s">
        <v>106</v>
      </c>
      <c r="C88" s="3">
        <v>0</v>
      </c>
      <c r="D88" s="3">
        <v>0</v>
      </c>
      <c r="E88" s="3">
        <v>0</v>
      </c>
      <c r="F88" s="3">
        <f>C88+D88+E88</f>
        <v>0</v>
      </c>
    </row>
    <row r="89" spans="1:6" ht="16.5" thickBot="1">
      <c r="A89" s="1" t="s">
        <v>107</v>
      </c>
      <c r="B89" s="2" t="s">
        <v>108</v>
      </c>
      <c r="C89" s="3">
        <v>6</v>
      </c>
      <c r="D89" s="3">
        <v>1</v>
      </c>
      <c r="E89" s="3">
        <v>2.5</v>
      </c>
      <c r="F89" s="3">
        <v>9.5</v>
      </c>
    </row>
    <row r="90" spans="1:6" ht="32.25" thickBot="1">
      <c r="A90" s="1"/>
      <c r="B90" s="2" t="s">
        <v>109</v>
      </c>
      <c r="C90" s="3">
        <v>2</v>
      </c>
      <c r="D90" s="3">
        <v>3</v>
      </c>
      <c r="E90" s="3">
        <v>5</v>
      </c>
      <c r="F90" s="3">
        <f>C90+D90+E90</f>
        <v>10</v>
      </c>
    </row>
    <row r="91" spans="1:6" ht="16.5" thickBot="1">
      <c r="A91" s="1" t="s">
        <v>110</v>
      </c>
      <c r="B91" s="2" t="s">
        <v>111</v>
      </c>
      <c r="C91" s="5">
        <v>5</v>
      </c>
      <c r="D91" s="5">
        <v>0</v>
      </c>
      <c r="E91" s="5">
        <v>3</v>
      </c>
      <c r="F91" s="5">
        <v>8</v>
      </c>
    </row>
    <row r="92" spans="1:6" ht="16.5" thickBot="1">
      <c r="A92" s="1" t="s">
        <v>112</v>
      </c>
      <c r="B92" s="2" t="s">
        <v>113</v>
      </c>
      <c r="C92" s="3">
        <v>10</v>
      </c>
      <c r="D92" s="3">
        <v>0</v>
      </c>
      <c r="E92" s="3">
        <v>3</v>
      </c>
      <c r="F92" s="3">
        <v>13</v>
      </c>
    </row>
    <row r="93" spans="1:6" ht="16.5" thickBot="1">
      <c r="A93" s="1"/>
      <c r="B93" s="2" t="s">
        <v>114</v>
      </c>
      <c r="C93" s="3">
        <v>10</v>
      </c>
      <c r="D93" s="3">
        <v>0</v>
      </c>
      <c r="E93" s="3">
        <v>3</v>
      </c>
      <c r="F93" s="3">
        <v>13</v>
      </c>
    </row>
    <row r="94" spans="1:6" ht="16.5" thickBot="1">
      <c r="A94" s="1" t="s">
        <v>115</v>
      </c>
      <c r="B94" s="2" t="s">
        <v>116</v>
      </c>
      <c r="C94" s="3">
        <v>0</v>
      </c>
      <c r="D94" s="3">
        <v>0</v>
      </c>
      <c r="E94" s="3">
        <v>0</v>
      </c>
      <c r="F94" s="3">
        <v>0</v>
      </c>
    </row>
    <row r="95" spans="1:6" ht="32.25" thickBot="1">
      <c r="A95" s="1" t="s">
        <v>117</v>
      </c>
      <c r="B95" s="2" t="s">
        <v>118</v>
      </c>
      <c r="C95" s="27">
        <v>35</v>
      </c>
      <c r="D95" s="27">
        <v>3</v>
      </c>
      <c r="E95" s="27">
        <v>3</v>
      </c>
      <c r="F95" s="5">
        <v>41</v>
      </c>
    </row>
    <row r="96" spans="1:6" ht="16.5" thickBot="1">
      <c r="A96" s="1"/>
      <c r="B96" s="2" t="s">
        <v>119</v>
      </c>
      <c r="C96" s="3">
        <v>35</v>
      </c>
      <c r="D96" s="3">
        <v>3</v>
      </c>
      <c r="E96" s="3">
        <v>3</v>
      </c>
      <c r="F96" s="3">
        <v>41</v>
      </c>
    </row>
    <row r="97" spans="1:6" ht="16.5" thickBot="1">
      <c r="A97" s="1" t="s">
        <v>120</v>
      </c>
      <c r="B97" s="2" t="s">
        <v>220</v>
      </c>
      <c r="C97" s="3">
        <v>60</v>
      </c>
      <c r="D97" s="3">
        <v>0</v>
      </c>
      <c r="E97" s="3">
        <v>0</v>
      </c>
      <c r="F97" s="3">
        <v>60</v>
      </c>
    </row>
    <row r="98" spans="1:6" ht="31.5">
      <c r="A98" s="16" t="s">
        <v>121</v>
      </c>
      <c r="B98" s="17" t="s">
        <v>221</v>
      </c>
      <c r="C98" s="30"/>
      <c r="D98" s="30"/>
      <c r="E98" s="30"/>
      <c r="F98" s="34"/>
    </row>
    <row r="99" spans="1:6" ht="47.25">
      <c r="A99" s="23">
        <v>41</v>
      </c>
      <c r="B99" s="18" t="s">
        <v>222</v>
      </c>
      <c r="C99" s="28"/>
      <c r="D99" s="28"/>
      <c r="E99" s="28"/>
      <c r="F99" s="28">
        <v>401.1</v>
      </c>
    </row>
    <row r="100" spans="1:6" ht="19.5" customHeight="1">
      <c r="A100" s="23"/>
      <c r="B100" s="24" t="s">
        <v>150</v>
      </c>
      <c r="C100" s="21"/>
      <c r="D100" s="21"/>
      <c r="E100" s="21"/>
      <c r="F100" s="21">
        <v>38.8</v>
      </c>
    </row>
    <row r="101" spans="1:6" ht="15.75">
      <c r="A101" s="23"/>
      <c r="B101" s="24" t="s">
        <v>151</v>
      </c>
      <c r="C101" s="21"/>
      <c r="D101" s="21"/>
      <c r="E101" s="21"/>
      <c r="F101" s="21">
        <v>178.7</v>
      </c>
    </row>
    <row r="102" spans="1:6" ht="15.75">
      <c r="A102" s="23"/>
      <c r="B102" s="24" t="s">
        <v>152</v>
      </c>
      <c r="C102" s="21"/>
      <c r="D102" s="21"/>
      <c r="E102" s="21"/>
      <c r="F102" s="21"/>
    </row>
    <row r="103" spans="1:6" ht="15.75">
      <c r="A103" s="23"/>
      <c r="B103" s="24" t="s">
        <v>191</v>
      </c>
      <c r="C103" s="21"/>
      <c r="D103" s="21"/>
      <c r="E103" s="21"/>
      <c r="F103" s="21"/>
    </row>
    <row r="104" spans="1:6" ht="47.25">
      <c r="A104" s="23">
        <v>42</v>
      </c>
      <c r="B104" s="24" t="s">
        <v>223</v>
      </c>
      <c r="C104" s="28"/>
      <c r="D104" s="28"/>
      <c r="E104" s="28"/>
      <c r="F104" s="28">
        <v>441.2</v>
      </c>
    </row>
    <row r="105" spans="1:6" ht="31.5">
      <c r="A105" s="23">
        <v>43</v>
      </c>
      <c r="B105" s="18" t="s">
        <v>137</v>
      </c>
      <c r="C105" s="28">
        <v>12</v>
      </c>
      <c r="D105" s="28">
        <v>0</v>
      </c>
      <c r="E105" s="28">
        <v>0</v>
      </c>
      <c r="F105" s="28">
        <v>12</v>
      </c>
    </row>
    <row r="106" spans="1:6" ht="15.75">
      <c r="A106" s="23"/>
      <c r="B106" s="18" t="s">
        <v>136</v>
      </c>
      <c r="C106" s="29"/>
      <c r="D106" s="29"/>
      <c r="E106" s="29"/>
      <c r="F106" s="29">
        <f aca="true" t="shared" si="0" ref="F106:F118">C106+D106+E106</f>
        <v>0</v>
      </c>
    </row>
    <row r="107" spans="1:6" ht="15.75">
      <c r="A107" s="23"/>
      <c r="B107" s="18" t="s">
        <v>138</v>
      </c>
      <c r="C107" s="29">
        <v>0</v>
      </c>
      <c r="D107" s="29">
        <v>0</v>
      </c>
      <c r="E107" s="29">
        <v>0</v>
      </c>
      <c r="F107" s="29">
        <f t="shared" si="0"/>
        <v>0</v>
      </c>
    </row>
    <row r="108" spans="1:6" ht="15.75">
      <c r="A108" s="23"/>
      <c r="B108" s="18" t="s">
        <v>139</v>
      </c>
      <c r="C108" s="29">
        <v>4</v>
      </c>
      <c r="D108" s="29">
        <v>0</v>
      </c>
      <c r="E108" s="29">
        <v>0</v>
      </c>
      <c r="F108" s="29">
        <v>4</v>
      </c>
    </row>
    <row r="109" spans="1:6" ht="15.75">
      <c r="A109" s="23"/>
      <c r="B109" s="18" t="s">
        <v>140</v>
      </c>
      <c r="C109" s="29">
        <v>0</v>
      </c>
      <c r="D109" s="29">
        <v>0</v>
      </c>
      <c r="E109" s="29">
        <v>0</v>
      </c>
      <c r="F109" s="29">
        <f t="shared" si="0"/>
        <v>0</v>
      </c>
    </row>
    <row r="110" spans="1:6" ht="15.75">
      <c r="A110" s="23"/>
      <c r="B110" s="18" t="s">
        <v>141</v>
      </c>
      <c r="C110" s="19">
        <v>0</v>
      </c>
      <c r="D110" s="19">
        <v>0</v>
      </c>
      <c r="E110" s="19">
        <v>0</v>
      </c>
      <c r="F110" s="19">
        <f t="shared" si="0"/>
        <v>0</v>
      </c>
    </row>
    <row r="111" spans="1:6" ht="63">
      <c r="A111" s="23">
        <v>44</v>
      </c>
      <c r="B111" s="18" t="s">
        <v>142</v>
      </c>
      <c r="C111" s="21">
        <v>0</v>
      </c>
      <c r="D111" s="21">
        <v>0</v>
      </c>
      <c r="E111" s="21">
        <v>0</v>
      </c>
      <c r="F111" s="21">
        <v>0</v>
      </c>
    </row>
    <row r="112" spans="1:6" ht="15.75">
      <c r="A112" s="18" t="s">
        <v>159</v>
      </c>
      <c r="B112" s="18" t="s">
        <v>144</v>
      </c>
      <c r="C112" s="19">
        <v>1</v>
      </c>
      <c r="D112" s="19">
        <v>0</v>
      </c>
      <c r="E112" s="19">
        <v>0</v>
      </c>
      <c r="F112" s="19">
        <v>1</v>
      </c>
    </row>
    <row r="113" spans="1:6" ht="15.75">
      <c r="A113" s="18" t="s">
        <v>160</v>
      </c>
      <c r="B113" s="18" t="s">
        <v>143</v>
      </c>
      <c r="C113" s="19">
        <v>1</v>
      </c>
      <c r="D113" s="19">
        <v>0</v>
      </c>
      <c r="E113" s="19">
        <v>0</v>
      </c>
      <c r="F113" s="19">
        <v>1</v>
      </c>
    </row>
    <row r="114" spans="1:6" ht="15.75">
      <c r="A114" s="18" t="s">
        <v>161</v>
      </c>
      <c r="B114" s="18" t="s">
        <v>145</v>
      </c>
      <c r="C114" s="19">
        <v>1</v>
      </c>
      <c r="D114" s="19">
        <v>0</v>
      </c>
      <c r="E114" s="19">
        <v>0</v>
      </c>
      <c r="F114" s="19">
        <v>1</v>
      </c>
    </row>
    <row r="115" spans="1:6" ht="15.75">
      <c r="A115" s="18" t="s">
        <v>162</v>
      </c>
      <c r="B115" s="18" t="s">
        <v>164</v>
      </c>
      <c r="C115" s="19">
        <v>1</v>
      </c>
      <c r="D115" s="19">
        <v>0</v>
      </c>
      <c r="E115" s="19">
        <v>0</v>
      </c>
      <c r="F115" s="19">
        <f t="shared" si="0"/>
        <v>1</v>
      </c>
    </row>
    <row r="116" spans="1:6" ht="15.75">
      <c r="A116" s="18" t="s">
        <v>163</v>
      </c>
      <c r="B116" s="18" t="s">
        <v>167</v>
      </c>
      <c r="C116" s="19">
        <v>0</v>
      </c>
      <c r="D116" s="19">
        <v>0</v>
      </c>
      <c r="E116" s="19">
        <v>0</v>
      </c>
      <c r="F116" s="19">
        <f t="shared" si="0"/>
        <v>0</v>
      </c>
    </row>
    <row r="117" spans="1:6" ht="15.75">
      <c r="A117" s="18" t="s">
        <v>165</v>
      </c>
      <c r="B117" s="18" t="s">
        <v>147</v>
      </c>
      <c r="C117" s="19">
        <v>1</v>
      </c>
      <c r="D117" s="19">
        <v>0</v>
      </c>
      <c r="E117" s="19">
        <v>0</v>
      </c>
      <c r="F117" s="19">
        <v>1</v>
      </c>
    </row>
    <row r="118" spans="1:6" ht="15.75">
      <c r="A118" s="20" t="s">
        <v>166</v>
      </c>
      <c r="B118" s="18" t="s">
        <v>146</v>
      </c>
      <c r="C118" s="19">
        <v>1</v>
      </c>
      <c r="D118" s="19">
        <v>0</v>
      </c>
      <c r="E118" s="19">
        <v>0</v>
      </c>
      <c r="F118" s="19">
        <f t="shared" si="0"/>
        <v>1</v>
      </c>
    </row>
    <row r="119" spans="1:6" ht="15.75">
      <c r="A119" s="15"/>
      <c r="B119" s="13"/>
      <c r="C119" s="14"/>
      <c r="D119" s="14"/>
      <c r="E119" s="14"/>
      <c r="F119" s="14"/>
    </row>
    <row r="120" spans="1:6" ht="28.5" customHeight="1">
      <c r="A120" s="35" t="s">
        <v>219</v>
      </c>
      <c r="B120" s="35"/>
      <c r="C120" s="35"/>
      <c r="D120" s="35"/>
      <c r="E120" s="35"/>
      <c r="F120" s="35"/>
    </row>
    <row r="121" ht="31.5" customHeight="1"/>
    <row r="122" ht="18.75">
      <c r="B122" s="12"/>
    </row>
  </sheetData>
  <sheetProtection/>
  <mergeCells count="4">
    <mergeCell ref="A1:F1"/>
    <mergeCell ref="A2:F2"/>
    <mergeCell ref="A3:F3"/>
    <mergeCell ref="A120:F120"/>
  </mergeCells>
  <printOptions/>
  <pageMargins left="0.75" right="0.75" top="1" bottom="1" header="0.5" footer="0.5"/>
  <pageSetup horizontalDpi="600" verticalDpi="600" orientation="portrait" paperSize="9" scale="91" r:id="rId1"/>
  <rowBreaks count="1" manualBreakCount="1">
    <brk id="69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4">
      <selection activeCell="A4" sqref="A4:F45"/>
    </sheetView>
  </sheetViews>
  <sheetFormatPr defaultColWidth="9.00390625" defaultRowHeight="12.75"/>
  <cols>
    <col min="1" max="1" width="5.00390625" style="0" customWidth="1"/>
    <col min="2" max="2" width="25.375" style="0" customWidth="1"/>
    <col min="3" max="3" width="11.125" style="0" customWidth="1"/>
    <col min="4" max="5" width="9.25390625" style="0" bestFit="1" customWidth="1"/>
    <col min="6" max="6" width="8.125" style="0" customWidth="1"/>
  </cols>
  <sheetData>
    <row r="1" spans="1:6" ht="17.25" customHeight="1">
      <c r="A1" s="36" t="s">
        <v>168</v>
      </c>
      <c r="B1" s="36"/>
      <c r="C1" s="36"/>
      <c r="D1" s="36"/>
      <c r="E1" s="36"/>
      <c r="F1" s="36"/>
    </row>
    <row r="2" spans="1:6" ht="23.25" customHeight="1">
      <c r="A2" s="36" t="s">
        <v>122</v>
      </c>
      <c r="B2" s="36"/>
      <c r="C2" s="36"/>
      <c r="D2" s="36"/>
      <c r="E2" s="36"/>
      <c r="F2" s="36"/>
    </row>
    <row r="3" spans="1:6" ht="23.25" customHeight="1" thickBot="1">
      <c r="A3" s="37" t="s">
        <v>169</v>
      </c>
      <c r="B3" s="37"/>
      <c r="C3" s="37"/>
      <c r="D3" s="37"/>
      <c r="E3" s="37"/>
      <c r="F3" s="37"/>
    </row>
    <row r="4" spans="1:6" ht="80.25" customHeight="1" thickBot="1">
      <c r="A4" s="6" t="s">
        <v>0</v>
      </c>
      <c r="B4" s="7" t="s">
        <v>1</v>
      </c>
      <c r="C4" s="31" t="s">
        <v>2</v>
      </c>
      <c r="D4" s="31" t="s">
        <v>3</v>
      </c>
      <c r="E4" s="31" t="s">
        <v>4</v>
      </c>
      <c r="F4" s="32" t="s">
        <v>5</v>
      </c>
    </row>
    <row r="5" spans="1:6" ht="16.5" thickBot="1">
      <c r="A5" s="1">
        <v>1</v>
      </c>
      <c r="B5" s="2" t="s">
        <v>6</v>
      </c>
      <c r="C5" s="3">
        <v>182</v>
      </c>
      <c r="D5" s="3">
        <v>173</v>
      </c>
      <c r="E5" s="3">
        <v>102</v>
      </c>
      <c r="F5" s="3">
        <f>C5+D5+E5</f>
        <v>457</v>
      </c>
    </row>
    <row r="6" spans="1:6" ht="37.5" customHeight="1" thickBot="1">
      <c r="A6" s="1">
        <v>2</v>
      </c>
      <c r="B6" s="2" t="s">
        <v>207</v>
      </c>
      <c r="C6" s="10">
        <v>113</v>
      </c>
      <c r="D6" s="10">
        <v>104</v>
      </c>
      <c r="E6" s="10">
        <v>57</v>
      </c>
      <c r="F6" s="10">
        <f aca="true" t="shared" si="0" ref="F6:F59">C6+D6+E6</f>
        <v>274</v>
      </c>
    </row>
    <row r="7" spans="1:6" ht="19.5" customHeight="1" thickBot="1">
      <c r="A7" s="1"/>
      <c r="B7" s="4" t="s">
        <v>206</v>
      </c>
      <c r="C7" s="10">
        <v>30</v>
      </c>
      <c r="D7" s="10">
        <v>23</v>
      </c>
      <c r="E7" s="10">
        <v>27</v>
      </c>
      <c r="F7" s="10">
        <f t="shared" si="0"/>
        <v>80</v>
      </c>
    </row>
    <row r="8" spans="1:6" ht="16.5" thickBot="1">
      <c r="A8" s="1"/>
      <c r="B8" s="2" t="s">
        <v>7</v>
      </c>
      <c r="C8" s="10">
        <v>21</v>
      </c>
      <c r="D8" s="10">
        <v>26</v>
      </c>
      <c r="E8" s="10">
        <v>9</v>
      </c>
      <c r="F8" s="10">
        <f t="shared" si="0"/>
        <v>56</v>
      </c>
    </row>
    <row r="9" spans="1:6" ht="16.5" thickBot="1">
      <c r="A9" s="1">
        <v>3</v>
      </c>
      <c r="B9" s="2" t="s">
        <v>8</v>
      </c>
      <c r="C9" s="5">
        <f>C10+C11</f>
        <v>589</v>
      </c>
      <c r="D9" s="5">
        <f>D10+D11</f>
        <v>588</v>
      </c>
      <c r="E9" s="5">
        <f>E10+E11</f>
        <v>324</v>
      </c>
      <c r="F9" s="5">
        <f>C9+D9+E9</f>
        <v>1501</v>
      </c>
    </row>
    <row r="10" spans="1:6" ht="16.5" hidden="1" thickBot="1">
      <c r="A10" s="1"/>
      <c r="B10" s="2" t="s">
        <v>9</v>
      </c>
      <c r="C10" s="3">
        <v>535</v>
      </c>
      <c r="D10" s="3">
        <v>527</v>
      </c>
      <c r="E10" s="3">
        <v>294</v>
      </c>
      <c r="F10" s="3">
        <f t="shared" si="0"/>
        <v>1356</v>
      </c>
    </row>
    <row r="11" spans="1:6" ht="15.75" customHeight="1" hidden="1" thickBot="1">
      <c r="A11" s="1"/>
      <c r="B11" s="2" t="s">
        <v>10</v>
      </c>
      <c r="C11" s="3">
        <v>54</v>
      </c>
      <c r="D11" s="3">
        <v>61</v>
      </c>
      <c r="E11" s="3">
        <v>30</v>
      </c>
      <c r="F11" s="3">
        <f t="shared" si="0"/>
        <v>145</v>
      </c>
    </row>
    <row r="12" spans="1:6" ht="16.5" hidden="1" thickBot="1">
      <c r="A12" s="1" t="s">
        <v>11</v>
      </c>
      <c r="B12" s="2" t="s">
        <v>12</v>
      </c>
      <c r="C12" s="3"/>
      <c r="D12" s="3"/>
      <c r="E12" s="3"/>
      <c r="F12" s="3"/>
    </row>
    <row r="13" spans="1:6" ht="16.5" hidden="1" thickBot="1">
      <c r="A13" s="1"/>
      <c r="B13" s="2" t="s">
        <v>13</v>
      </c>
      <c r="C13" s="3">
        <v>103</v>
      </c>
      <c r="D13" s="3">
        <v>119</v>
      </c>
      <c r="E13" s="3">
        <v>67</v>
      </c>
      <c r="F13" s="3">
        <f t="shared" si="0"/>
        <v>289</v>
      </c>
    </row>
    <row r="14" spans="1:6" ht="16.5" hidden="1" thickBot="1">
      <c r="A14" s="1"/>
      <c r="B14" s="2" t="s">
        <v>14</v>
      </c>
      <c r="C14" s="3">
        <v>129</v>
      </c>
      <c r="D14" s="3">
        <v>106</v>
      </c>
      <c r="E14" s="3">
        <v>72</v>
      </c>
      <c r="F14" s="3">
        <f t="shared" si="0"/>
        <v>307</v>
      </c>
    </row>
    <row r="15" spans="1:6" ht="16.5" hidden="1" thickBot="1">
      <c r="A15" s="1"/>
      <c r="B15" s="2" t="s">
        <v>15</v>
      </c>
      <c r="C15" s="3">
        <v>57</v>
      </c>
      <c r="D15" s="3">
        <v>57</v>
      </c>
      <c r="E15" s="3">
        <v>28</v>
      </c>
      <c r="F15" s="3">
        <f t="shared" si="0"/>
        <v>142</v>
      </c>
    </row>
    <row r="16" spans="1:6" ht="16.5" hidden="1" thickBot="1">
      <c r="A16" s="1"/>
      <c r="B16" s="2" t="s">
        <v>16</v>
      </c>
      <c r="C16" s="3">
        <v>91</v>
      </c>
      <c r="D16" s="3">
        <v>114</v>
      </c>
      <c r="E16" s="3">
        <v>54</v>
      </c>
      <c r="F16" s="3">
        <f t="shared" si="0"/>
        <v>259</v>
      </c>
    </row>
    <row r="17" spans="1:6" ht="16.5" hidden="1" thickBot="1">
      <c r="A17" s="1"/>
      <c r="B17" s="2" t="s">
        <v>17</v>
      </c>
      <c r="C17" s="3">
        <v>91</v>
      </c>
      <c r="D17" s="3">
        <v>49</v>
      </c>
      <c r="E17" s="3">
        <v>28</v>
      </c>
      <c r="F17" s="3">
        <f t="shared" si="0"/>
        <v>168</v>
      </c>
    </row>
    <row r="18" spans="1:6" ht="16.5" hidden="1" thickBot="1">
      <c r="A18" s="1"/>
      <c r="B18" s="2" t="s">
        <v>18</v>
      </c>
      <c r="C18" s="3">
        <v>106</v>
      </c>
      <c r="D18" s="3">
        <v>127</v>
      </c>
      <c r="E18" s="3">
        <v>66</v>
      </c>
      <c r="F18" s="3">
        <f t="shared" si="0"/>
        <v>299</v>
      </c>
    </row>
    <row r="19" spans="1:6" ht="16.5" thickBot="1">
      <c r="A19" s="1"/>
      <c r="B19" s="2" t="s">
        <v>20</v>
      </c>
      <c r="C19" s="3">
        <v>276</v>
      </c>
      <c r="D19" s="3">
        <v>277</v>
      </c>
      <c r="E19" s="3">
        <v>142</v>
      </c>
      <c r="F19" s="3">
        <f t="shared" si="0"/>
        <v>695</v>
      </c>
    </row>
    <row r="20" spans="1:6" ht="16.5" thickBot="1">
      <c r="A20" s="1"/>
      <c r="B20" s="2" t="s">
        <v>22</v>
      </c>
      <c r="C20" s="3">
        <v>301</v>
      </c>
      <c r="D20" s="3">
        <v>295</v>
      </c>
      <c r="E20" s="3">
        <v>173</v>
      </c>
      <c r="F20" s="3">
        <f t="shared" si="0"/>
        <v>769</v>
      </c>
    </row>
    <row r="21" spans="1:6" ht="16.5" hidden="1" thickBot="1">
      <c r="A21" s="1" t="s">
        <v>23</v>
      </c>
      <c r="B21" s="2" t="s">
        <v>24</v>
      </c>
      <c r="C21" s="27">
        <v>429</v>
      </c>
      <c r="D21" s="27">
        <v>428</v>
      </c>
      <c r="E21" s="27">
        <v>229</v>
      </c>
      <c r="F21" s="27">
        <f t="shared" si="0"/>
        <v>1086</v>
      </c>
    </row>
    <row r="22" spans="1:6" ht="48" thickBot="1">
      <c r="A22" s="1">
        <v>4</v>
      </c>
      <c r="B22" s="2" t="s">
        <v>26</v>
      </c>
      <c r="C22" s="3">
        <v>316</v>
      </c>
      <c r="D22" s="3">
        <v>286</v>
      </c>
      <c r="E22" s="3">
        <v>148</v>
      </c>
      <c r="F22" s="3">
        <f t="shared" si="0"/>
        <v>750</v>
      </c>
    </row>
    <row r="23" spans="1:6" ht="29.25" customHeight="1" hidden="1" thickBot="1">
      <c r="A23" s="1" t="s">
        <v>27</v>
      </c>
      <c r="B23" s="2" t="s">
        <v>28</v>
      </c>
      <c r="C23" s="5">
        <v>589</v>
      </c>
      <c r="D23" s="5">
        <v>588</v>
      </c>
      <c r="E23" s="5">
        <v>324</v>
      </c>
      <c r="F23" s="5">
        <f t="shared" si="0"/>
        <v>1501</v>
      </c>
    </row>
    <row r="24" spans="1:6" ht="16.5" hidden="1" thickBot="1">
      <c r="A24" s="1"/>
      <c r="B24" s="2" t="s">
        <v>29</v>
      </c>
      <c r="C24" s="3"/>
      <c r="D24" s="3">
        <v>2</v>
      </c>
      <c r="E24" s="3"/>
      <c r="F24" s="3">
        <f t="shared" si="0"/>
        <v>2</v>
      </c>
    </row>
    <row r="25" spans="1:6" ht="16.5" hidden="1" thickBot="1">
      <c r="A25" s="1"/>
      <c r="B25" s="2" t="s">
        <v>30</v>
      </c>
      <c r="C25" s="3">
        <v>585</v>
      </c>
      <c r="D25" s="3">
        <v>584</v>
      </c>
      <c r="E25" s="3">
        <v>324</v>
      </c>
      <c r="F25" s="3">
        <f>C25+D25+E25</f>
        <v>1493</v>
      </c>
    </row>
    <row r="26" spans="1:6" ht="16.5" hidden="1" thickBot="1">
      <c r="A26" s="1"/>
      <c r="B26" s="2" t="s">
        <v>31</v>
      </c>
      <c r="C26" s="3">
        <v>1</v>
      </c>
      <c r="D26" s="3">
        <v>1</v>
      </c>
      <c r="E26" s="3"/>
      <c r="F26" s="3">
        <f t="shared" si="0"/>
        <v>2</v>
      </c>
    </row>
    <row r="27" spans="1:6" ht="31.5" customHeight="1" hidden="1" thickBot="1">
      <c r="A27" s="1"/>
      <c r="B27" s="2" t="s">
        <v>32</v>
      </c>
      <c r="C27" s="3">
        <v>3</v>
      </c>
      <c r="D27" s="3">
        <v>1</v>
      </c>
      <c r="E27" s="3"/>
      <c r="F27" s="3">
        <f t="shared" si="0"/>
        <v>4</v>
      </c>
    </row>
    <row r="28" spans="1:6" ht="16.5" thickBot="1">
      <c r="A28" s="1">
        <v>5</v>
      </c>
      <c r="B28" s="2" t="s">
        <v>34</v>
      </c>
      <c r="C28" s="5">
        <f>C29+C30+C31+C32+C33</f>
        <v>234</v>
      </c>
      <c r="D28" s="5">
        <f>D29+D30+D31+D32+D33</f>
        <v>216</v>
      </c>
      <c r="E28" s="5">
        <f>E29+E30+E31+E32+E33</f>
        <v>119</v>
      </c>
      <c r="F28" s="5">
        <f>F29+F30+F31+F32+F33</f>
        <v>569</v>
      </c>
    </row>
    <row r="29" spans="1:6" ht="37.5" customHeight="1" thickBot="1">
      <c r="A29" s="1"/>
      <c r="B29" s="2" t="s">
        <v>36</v>
      </c>
      <c r="C29" s="3">
        <v>142</v>
      </c>
      <c r="D29" s="3">
        <v>146</v>
      </c>
      <c r="E29" s="3">
        <v>72</v>
      </c>
      <c r="F29" s="3">
        <f>C29+D29+E29</f>
        <v>360</v>
      </c>
    </row>
    <row r="30" spans="1:6" ht="16.5" thickBot="1">
      <c r="A30" s="1"/>
      <c r="B30" s="2" t="s">
        <v>38</v>
      </c>
      <c r="C30" s="3">
        <v>59</v>
      </c>
      <c r="D30" s="3">
        <v>57</v>
      </c>
      <c r="E30" s="3">
        <v>26</v>
      </c>
      <c r="F30" s="3">
        <f t="shared" si="0"/>
        <v>142</v>
      </c>
    </row>
    <row r="31" spans="1:6" ht="16.5" thickBot="1">
      <c r="A31" s="1"/>
      <c r="B31" s="2" t="s">
        <v>40</v>
      </c>
      <c r="C31" s="3">
        <v>8</v>
      </c>
      <c r="D31" s="3">
        <v>5</v>
      </c>
      <c r="E31" s="3">
        <v>1</v>
      </c>
      <c r="F31" s="3">
        <f t="shared" si="0"/>
        <v>14</v>
      </c>
    </row>
    <row r="32" spans="1:6" ht="16.5" thickBot="1">
      <c r="A32" s="1"/>
      <c r="B32" s="2" t="s">
        <v>42</v>
      </c>
      <c r="C32" s="3">
        <v>9</v>
      </c>
      <c r="D32" s="3">
        <v>3</v>
      </c>
      <c r="E32" s="3">
        <v>11</v>
      </c>
      <c r="F32" s="3">
        <f t="shared" si="0"/>
        <v>23</v>
      </c>
    </row>
    <row r="33" spans="1:6" ht="16.5" thickBot="1">
      <c r="A33" s="1"/>
      <c r="B33" s="2" t="s">
        <v>174</v>
      </c>
      <c r="C33" s="3">
        <v>16</v>
      </c>
      <c r="D33" s="3">
        <v>5</v>
      </c>
      <c r="E33" s="3">
        <v>9</v>
      </c>
      <c r="F33" s="3">
        <f t="shared" si="0"/>
        <v>30</v>
      </c>
    </row>
    <row r="34" spans="1:6" ht="32.25" thickBot="1">
      <c r="A34" s="1">
        <v>6</v>
      </c>
      <c r="B34" s="2" t="s">
        <v>44</v>
      </c>
      <c r="C34" s="5">
        <f>C35+C36+C37</f>
        <v>3</v>
      </c>
      <c r="D34" s="5">
        <f>D35+D36+D37</f>
        <v>0</v>
      </c>
      <c r="E34" s="5">
        <f>E35+E36+E37</f>
        <v>0</v>
      </c>
      <c r="F34" s="5">
        <f t="shared" si="0"/>
        <v>3</v>
      </c>
    </row>
    <row r="35" spans="1:6" ht="16.5" hidden="1" thickBot="1">
      <c r="A35" s="1"/>
      <c r="B35" s="2" t="s">
        <v>45</v>
      </c>
      <c r="C35" s="3">
        <v>2</v>
      </c>
      <c r="D35" s="3"/>
      <c r="E35" s="3"/>
      <c r="F35" s="3">
        <f t="shared" si="0"/>
        <v>2</v>
      </c>
    </row>
    <row r="36" spans="1:6" ht="16.5" hidden="1" thickBot="1">
      <c r="A36" s="1"/>
      <c r="B36" s="2" t="s">
        <v>46</v>
      </c>
      <c r="C36" s="10"/>
      <c r="D36" s="10"/>
      <c r="E36" s="10"/>
      <c r="F36" s="3">
        <f t="shared" si="0"/>
        <v>0</v>
      </c>
    </row>
    <row r="37" spans="1:6" ht="16.5" hidden="1" thickBot="1">
      <c r="A37" s="1"/>
      <c r="B37" s="4" t="s">
        <v>126</v>
      </c>
      <c r="C37" s="3">
        <v>1</v>
      </c>
      <c r="D37" s="3"/>
      <c r="E37" s="3"/>
      <c r="F37" s="3">
        <f t="shared" si="0"/>
        <v>1</v>
      </c>
    </row>
    <row r="38" spans="1:6" ht="32.25" thickBot="1">
      <c r="A38" s="1">
        <v>7</v>
      </c>
      <c r="B38" s="2" t="s">
        <v>208</v>
      </c>
      <c r="C38" s="3">
        <v>138</v>
      </c>
      <c r="D38" s="3">
        <v>143</v>
      </c>
      <c r="E38" s="3">
        <v>76</v>
      </c>
      <c r="F38" s="3">
        <f t="shared" si="0"/>
        <v>357</v>
      </c>
    </row>
    <row r="39" spans="1:6" ht="34.5" customHeight="1" hidden="1" thickBot="1">
      <c r="A39" s="1" t="s">
        <v>52</v>
      </c>
      <c r="B39" s="2" t="s">
        <v>171</v>
      </c>
      <c r="C39" s="10">
        <v>2</v>
      </c>
      <c r="D39" s="10">
        <v>5</v>
      </c>
      <c r="E39" s="10">
        <v>0</v>
      </c>
      <c r="F39" s="3">
        <f t="shared" si="0"/>
        <v>7</v>
      </c>
    </row>
    <row r="40" spans="1:6" ht="16.5" hidden="1" thickBot="1">
      <c r="A40" s="1"/>
      <c r="B40" s="2" t="s">
        <v>53</v>
      </c>
      <c r="C40" s="10">
        <v>1</v>
      </c>
      <c r="D40" s="10">
        <v>4</v>
      </c>
      <c r="E40" s="10"/>
      <c r="F40" s="3">
        <f t="shared" si="0"/>
        <v>5</v>
      </c>
    </row>
    <row r="41" spans="1:6" ht="16.5" hidden="1" thickBot="1">
      <c r="A41" s="1"/>
      <c r="B41" s="2" t="s">
        <v>54</v>
      </c>
      <c r="C41" s="10">
        <v>1</v>
      </c>
      <c r="D41" s="10">
        <v>1</v>
      </c>
      <c r="E41" s="10"/>
      <c r="F41" s="3">
        <f t="shared" si="0"/>
        <v>2</v>
      </c>
    </row>
    <row r="42" spans="1:6" ht="16.5" hidden="1" thickBot="1">
      <c r="A42" s="25">
        <v>11</v>
      </c>
      <c r="B42" s="2" t="s">
        <v>178</v>
      </c>
      <c r="C42" s="27">
        <f>C43+C44</f>
        <v>14</v>
      </c>
      <c r="D42" s="27">
        <f>D43+D44</f>
        <v>6</v>
      </c>
      <c r="E42" s="27">
        <f>E43+E44</f>
        <v>3</v>
      </c>
      <c r="F42" s="27">
        <f>F43+F44</f>
        <v>23</v>
      </c>
    </row>
    <row r="43" spans="1:6" ht="48" hidden="1" thickBot="1">
      <c r="A43" s="25" t="s">
        <v>179</v>
      </c>
      <c r="B43" s="2" t="s">
        <v>56</v>
      </c>
      <c r="C43" s="3">
        <v>2</v>
      </c>
      <c r="D43" s="3">
        <v>2</v>
      </c>
      <c r="E43" s="3"/>
      <c r="F43" s="3">
        <f t="shared" si="0"/>
        <v>4</v>
      </c>
    </row>
    <row r="44" spans="1:6" ht="32.25" hidden="1" thickBot="1">
      <c r="A44" s="26" t="s">
        <v>180</v>
      </c>
      <c r="B44" s="2" t="s">
        <v>175</v>
      </c>
      <c r="C44" s="3">
        <v>12</v>
      </c>
      <c r="D44" s="3">
        <v>4</v>
      </c>
      <c r="E44" s="3">
        <v>3</v>
      </c>
      <c r="F44" s="3">
        <f t="shared" si="0"/>
        <v>19</v>
      </c>
    </row>
    <row r="45" spans="1:6" ht="16.5" thickBot="1">
      <c r="A45" s="1">
        <v>8</v>
      </c>
      <c r="B45" s="2" t="s">
        <v>58</v>
      </c>
      <c r="C45" s="5">
        <f>C46+C47+C48+C49</f>
        <v>53</v>
      </c>
      <c r="D45" s="5">
        <f>D46+D47+D48+D49</f>
        <v>80</v>
      </c>
      <c r="E45" s="5">
        <f>E46+E47+E48+E49</f>
        <v>21</v>
      </c>
      <c r="F45" s="5">
        <f t="shared" si="0"/>
        <v>154</v>
      </c>
    </row>
    <row r="46" spans="1:6" ht="16.5" hidden="1" thickBot="1">
      <c r="A46" s="1"/>
      <c r="B46" s="2" t="s">
        <v>59</v>
      </c>
      <c r="C46" s="3"/>
      <c r="D46" s="3"/>
      <c r="E46" s="3"/>
      <c r="F46" s="3">
        <f t="shared" si="0"/>
        <v>0</v>
      </c>
    </row>
    <row r="47" spans="1:6" ht="16.5" hidden="1" thickBot="1">
      <c r="A47" s="1"/>
      <c r="B47" s="2" t="s">
        <v>60</v>
      </c>
      <c r="C47" s="11"/>
      <c r="D47" s="11"/>
      <c r="E47" s="11"/>
      <c r="F47" s="3">
        <f t="shared" si="0"/>
        <v>0</v>
      </c>
    </row>
    <row r="48" spans="1:6" ht="16.5" hidden="1" thickBot="1">
      <c r="A48" s="1"/>
      <c r="B48" s="2" t="s">
        <v>61</v>
      </c>
      <c r="C48" s="3">
        <v>1</v>
      </c>
      <c r="D48" s="3">
        <v>2</v>
      </c>
      <c r="E48" s="3">
        <v>1</v>
      </c>
      <c r="F48" s="3">
        <f t="shared" si="0"/>
        <v>4</v>
      </c>
    </row>
    <row r="49" spans="1:6" ht="16.5" hidden="1" thickBot="1">
      <c r="A49" s="1"/>
      <c r="B49" s="2" t="s">
        <v>62</v>
      </c>
      <c r="C49" s="3">
        <v>52</v>
      </c>
      <c r="D49" s="3">
        <v>78</v>
      </c>
      <c r="E49" s="3">
        <v>20</v>
      </c>
      <c r="F49" s="3">
        <f t="shared" si="0"/>
        <v>150</v>
      </c>
    </row>
    <row r="50" spans="1:6" ht="32.25" hidden="1" thickBot="1">
      <c r="A50" s="1" t="s">
        <v>63</v>
      </c>
      <c r="B50" s="2" t="s">
        <v>64</v>
      </c>
      <c r="C50" s="5">
        <v>80</v>
      </c>
      <c r="D50" s="5">
        <v>69</v>
      </c>
      <c r="E50" s="5">
        <v>25</v>
      </c>
      <c r="F50" s="5">
        <f t="shared" si="0"/>
        <v>174</v>
      </c>
    </row>
    <row r="51" spans="1:6" ht="37.5" customHeight="1" hidden="1" thickBot="1">
      <c r="A51" s="1" t="s">
        <v>65</v>
      </c>
      <c r="B51" s="2" t="s">
        <v>176</v>
      </c>
      <c r="C51" s="3">
        <v>11</v>
      </c>
      <c r="D51" s="3">
        <v>10</v>
      </c>
      <c r="E51" s="3">
        <v>4</v>
      </c>
      <c r="F51" s="3">
        <f t="shared" si="0"/>
        <v>25</v>
      </c>
    </row>
    <row r="52" spans="1:6" ht="31.5" customHeight="1" hidden="1" thickBot="1">
      <c r="A52" s="1" t="s">
        <v>66</v>
      </c>
      <c r="B52" s="2" t="s">
        <v>67</v>
      </c>
      <c r="C52" s="5">
        <v>36</v>
      </c>
      <c r="D52" s="5">
        <v>35</v>
      </c>
      <c r="E52" s="27">
        <v>18</v>
      </c>
      <c r="F52" s="5">
        <f t="shared" si="0"/>
        <v>89</v>
      </c>
    </row>
    <row r="53" spans="1:6" ht="35.25" customHeight="1" hidden="1" thickBot="1">
      <c r="A53" s="1"/>
      <c r="B53" s="2" t="s">
        <v>172</v>
      </c>
      <c r="C53" s="3">
        <v>5</v>
      </c>
      <c r="D53" s="3">
        <v>6</v>
      </c>
      <c r="E53" s="10">
        <v>4</v>
      </c>
      <c r="F53" s="3">
        <f t="shared" si="0"/>
        <v>15</v>
      </c>
    </row>
    <row r="54" spans="1:6" ht="63.75" hidden="1" thickBot="1">
      <c r="A54" s="1" t="s">
        <v>68</v>
      </c>
      <c r="B54" s="2" t="s">
        <v>69</v>
      </c>
      <c r="C54" s="5">
        <v>53</v>
      </c>
      <c r="D54" s="5">
        <v>46</v>
      </c>
      <c r="E54" s="5">
        <v>14</v>
      </c>
      <c r="F54" s="5">
        <f t="shared" si="0"/>
        <v>113</v>
      </c>
    </row>
    <row r="55" spans="1:6" ht="63.75" hidden="1" thickBot="1">
      <c r="A55" s="1" t="s">
        <v>70</v>
      </c>
      <c r="B55" s="2" t="s">
        <v>177</v>
      </c>
      <c r="C55" s="3">
        <v>6</v>
      </c>
      <c r="D55" s="3">
        <v>3</v>
      </c>
      <c r="E55" s="3">
        <v>2</v>
      </c>
      <c r="F55" s="3">
        <f t="shared" si="0"/>
        <v>11</v>
      </c>
    </row>
    <row r="56" spans="1:6" ht="48" hidden="1" thickBot="1">
      <c r="A56" s="1" t="s">
        <v>72</v>
      </c>
      <c r="B56" s="2" t="s">
        <v>181</v>
      </c>
      <c r="C56" s="5">
        <v>2</v>
      </c>
      <c r="D56" s="5">
        <v>5</v>
      </c>
      <c r="E56" s="5">
        <v>2</v>
      </c>
      <c r="F56" s="5">
        <f t="shared" si="0"/>
        <v>9</v>
      </c>
    </row>
    <row r="57" spans="1:6" ht="48" hidden="1" thickBot="1">
      <c r="A57" s="1" t="s">
        <v>73</v>
      </c>
      <c r="B57" s="2" t="s">
        <v>131</v>
      </c>
      <c r="C57" s="3">
        <v>2</v>
      </c>
      <c r="D57" s="3">
        <v>1</v>
      </c>
      <c r="E57" s="3"/>
      <c r="F57" s="3">
        <f t="shared" si="0"/>
        <v>3</v>
      </c>
    </row>
    <row r="58" spans="1:6" ht="63.75" hidden="1" thickBot="1">
      <c r="A58" s="1" t="s">
        <v>74</v>
      </c>
      <c r="B58" s="2" t="s">
        <v>182</v>
      </c>
      <c r="C58" s="3"/>
      <c r="D58" s="3">
        <v>2</v>
      </c>
      <c r="E58" s="3"/>
      <c r="F58" s="3">
        <f t="shared" si="0"/>
        <v>2</v>
      </c>
    </row>
    <row r="59" spans="1:6" ht="32.25" customHeight="1" hidden="1" thickBot="1">
      <c r="A59" s="1" t="s">
        <v>75</v>
      </c>
      <c r="B59" s="2" t="s">
        <v>76</v>
      </c>
      <c r="C59" s="3"/>
      <c r="D59" s="3">
        <v>1</v>
      </c>
      <c r="E59" s="3"/>
      <c r="F59" s="3">
        <f t="shared" si="0"/>
        <v>1</v>
      </c>
    </row>
    <row r="60" spans="1:6" ht="32.25" customHeight="1" hidden="1" thickBot="1">
      <c r="A60" s="1" t="s">
        <v>193</v>
      </c>
      <c r="B60" s="2" t="s">
        <v>194</v>
      </c>
      <c r="C60" s="3"/>
      <c r="D60" s="3"/>
      <c r="E60" s="3"/>
      <c r="F60" s="3">
        <v>37</v>
      </c>
    </row>
    <row r="61" spans="1:6" ht="32.25" customHeight="1" hidden="1" thickBot="1">
      <c r="A61" s="1" t="s">
        <v>195</v>
      </c>
      <c r="B61" s="2" t="s">
        <v>196</v>
      </c>
      <c r="C61" s="3"/>
      <c r="D61" s="3"/>
      <c r="E61" s="3"/>
      <c r="F61" s="3">
        <v>11</v>
      </c>
    </row>
    <row r="62" spans="1:6" ht="32.25" customHeight="1" hidden="1" thickBot="1">
      <c r="A62" s="1" t="s">
        <v>197</v>
      </c>
      <c r="B62" s="2" t="s">
        <v>198</v>
      </c>
      <c r="C62" s="3"/>
      <c r="D62" s="3"/>
      <c r="E62" s="3"/>
      <c r="F62" s="3">
        <v>18</v>
      </c>
    </row>
    <row r="63" spans="1:6" ht="32.25" customHeight="1" hidden="1" thickBot="1">
      <c r="A63" s="1" t="s">
        <v>199</v>
      </c>
      <c r="B63" s="2" t="s">
        <v>200</v>
      </c>
      <c r="C63" s="3">
        <v>1</v>
      </c>
      <c r="D63" s="3">
        <v>1</v>
      </c>
      <c r="E63" s="3"/>
      <c r="F63" s="3">
        <v>2</v>
      </c>
    </row>
    <row r="64" spans="1:6" ht="32.25" customHeight="1" hidden="1" thickBot="1">
      <c r="A64" s="1" t="s">
        <v>201</v>
      </c>
      <c r="B64" s="2" t="s">
        <v>202</v>
      </c>
      <c r="C64" s="3">
        <v>9</v>
      </c>
      <c r="D64" s="3">
        <v>11</v>
      </c>
      <c r="E64" s="3">
        <v>9</v>
      </c>
      <c r="F64" s="3">
        <f>C64+D64+E64</f>
        <v>29</v>
      </c>
    </row>
    <row r="65" spans="1:6" ht="32.25" customHeight="1" hidden="1" thickBot="1">
      <c r="A65" s="1" t="s">
        <v>203</v>
      </c>
      <c r="B65" s="2" t="s">
        <v>204</v>
      </c>
      <c r="C65" s="3">
        <v>1</v>
      </c>
      <c r="D65" s="3">
        <v>2</v>
      </c>
      <c r="E65" s="3"/>
      <c r="F65" s="3">
        <f>C65+D65+E65</f>
        <v>3</v>
      </c>
    </row>
    <row r="66" spans="1:6" ht="48" customHeight="1" hidden="1" thickBot="1">
      <c r="A66" s="1" t="s">
        <v>77</v>
      </c>
      <c r="B66" s="2" t="s">
        <v>133</v>
      </c>
      <c r="C66" s="3"/>
      <c r="D66" s="3"/>
      <c r="E66" s="3"/>
      <c r="F66" s="3">
        <f aca="true" t="shared" si="1" ref="F66:F93">C66+D66+E66</f>
        <v>0</v>
      </c>
    </row>
    <row r="67" spans="1:6" ht="29.25" customHeight="1" hidden="1" thickBot="1">
      <c r="A67" s="1" t="s">
        <v>78</v>
      </c>
      <c r="B67" s="2" t="s">
        <v>183</v>
      </c>
      <c r="C67" s="5">
        <v>4</v>
      </c>
      <c r="D67" s="5">
        <v>1</v>
      </c>
      <c r="E67" s="5">
        <v>2</v>
      </c>
      <c r="F67" s="5">
        <f t="shared" si="1"/>
        <v>7</v>
      </c>
    </row>
    <row r="68" spans="1:6" ht="32.25" customHeight="1" hidden="1" thickBot="1">
      <c r="A68" s="1"/>
      <c r="B68" s="2" t="s">
        <v>79</v>
      </c>
      <c r="C68" s="3">
        <v>3</v>
      </c>
      <c r="D68" s="3"/>
      <c r="E68" s="3">
        <v>1</v>
      </c>
      <c r="F68" s="3">
        <f t="shared" si="1"/>
        <v>4</v>
      </c>
    </row>
    <row r="69" spans="1:6" ht="32.25" customHeight="1" hidden="1" thickBot="1">
      <c r="A69" s="1" t="s">
        <v>80</v>
      </c>
      <c r="B69" s="2" t="s">
        <v>184</v>
      </c>
      <c r="C69" s="5">
        <v>4</v>
      </c>
      <c r="D69" s="5">
        <v>3</v>
      </c>
      <c r="E69" s="5">
        <v>2</v>
      </c>
      <c r="F69" s="5">
        <f t="shared" si="1"/>
        <v>9</v>
      </c>
    </row>
    <row r="70" spans="1:6" ht="16.5" hidden="1" thickBot="1">
      <c r="A70" s="1" t="s">
        <v>82</v>
      </c>
      <c r="B70" s="2" t="s">
        <v>83</v>
      </c>
      <c r="C70" s="5">
        <v>12</v>
      </c>
      <c r="D70" s="5">
        <v>11</v>
      </c>
      <c r="E70" s="5">
        <v>4</v>
      </c>
      <c r="F70" s="5">
        <f t="shared" si="1"/>
        <v>27</v>
      </c>
    </row>
    <row r="71" spans="1:6" ht="16.5" hidden="1" thickBot="1">
      <c r="A71" s="1" t="s">
        <v>84</v>
      </c>
      <c r="B71" s="2" t="s">
        <v>85</v>
      </c>
      <c r="C71" s="5">
        <v>287</v>
      </c>
      <c r="D71" s="5">
        <v>360</v>
      </c>
      <c r="E71" s="5">
        <v>152</v>
      </c>
      <c r="F71" s="5">
        <f t="shared" si="1"/>
        <v>799</v>
      </c>
    </row>
    <row r="72" spans="1:6" ht="16.5" hidden="1" thickBot="1">
      <c r="A72" s="1" t="s">
        <v>86</v>
      </c>
      <c r="B72" s="2" t="s">
        <v>87</v>
      </c>
      <c r="C72" s="3">
        <v>151</v>
      </c>
      <c r="D72" s="3">
        <v>217</v>
      </c>
      <c r="E72" s="3">
        <v>96</v>
      </c>
      <c r="F72" s="3">
        <f t="shared" si="1"/>
        <v>464</v>
      </c>
    </row>
    <row r="73" spans="1:6" ht="16.5" hidden="1" thickBot="1">
      <c r="A73" s="1">
        <v>27</v>
      </c>
      <c r="B73" s="2" t="s">
        <v>89</v>
      </c>
      <c r="C73" s="3"/>
      <c r="D73" s="3"/>
      <c r="E73" s="3"/>
      <c r="F73" s="3">
        <f t="shared" si="1"/>
        <v>0</v>
      </c>
    </row>
    <row r="74" spans="1:6" ht="16.5" hidden="1" thickBot="1">
      <c r="A74" s="1" t="s">
        <v>90</v>
      </c>
      <c r="B74" s="2" t="s">
        <v>91</v>
      </c>
      <c r="C74" s="5">
        <v>292</v>
      </c>
      <c r="D74" s="5">
        <v>323</v>
      </c>
      <c r="E74" s="5">
        <v>227</v>
      </c>
      <c r="F74" s="5">
        <f t="shared" si="1"/>
        <v>842</v>
      </c>
    </row>
    <row r="75" spans="1:6" ht="16.5" hidden="1" thickBot="1">
      <c r="A75" s="1" t="s">
        <v>92</v>
      </c>
      <c r="B75" s="2" t="s">
        <v>93</v>
      </c>
      <c r="C75" s="3">
        <v>5</v>
      </c>
      <c r="D75" s="3">
        <v>1</v>
      </c>
      <c r="E75" s="3">
        <v>4</v>
      </c>
      <c r="F75" s="3">
        <f t="shared" si="1"/>
        <v>10</v>
      </c>
    </row>
    <row r="76" spans="1:6" ht="32.25" hidden="1" thickBot="1">
      <c r="A76" s="1" t="s">
        <v>94</v>
      </c>
      <c r="B76" s="2" t="s">
        <v>95</v>
      </c>
      <c r="C76" s="5">
        <f>C77+C78+C79+C80</f>
        <v>107</v>
      </c>
      <c r="D76" s="5">
        <f>D77+D78+D79+D80</f>
        <v>123</v>
      </c>
      <c r="E76" s="5">
        <f>E77+E78+E79+E80</f>
        <v>49</v>
      </c>
      <c r="F76" s="5">
        <f t="shared" si="1"/>
        <v>279</v>
      </c>
    </row>
    <row r="77" spans="1:6" ht="16.5" hidden="1" thickBot="1">
      <c r="A77" s="1"/>
      <c r="B77" s="2" t="s">
        <v>96</v>
      </c>
      <c r="C77" s="3">
        <v>2</v>
      </c>
      <c r="D77" s="3">
        <v>0</v>
      </c>
      <c r="E77" s="3"/>
      <c r="F77" s="3">
        <f t="shared" si="1"/>
        <v>2</v>
      </c>
    </row>
    <row r="78" spans="1:6" ht="28.5" customHeight="1" hidden="1" thickBot="1">
      <c r="A78" s="1"/>
      <c r="B78" s="2" t="s">
        <v>97</v>
      </c>
      <c r="C78" s="3">
        <v>97</v>
      </c>
      <c r="D78" s="3">
        <v>92</v>
      </c>
      <c r="E78" s="3">
        <v>45</v>
      </c>
      <c r="F78" s="3">
        <f t="shared" si="1"/>
        <v>234</v>
      </c>
    </row>
    <row r="79" spans="1:6" ht="33" customHeight="1" hidden="1" thickBot="1">
      <c r="A79" s="1"/>
      <c r="B79" s="2" t="s">
        <v>98</v>
      </c>
      <c r="C79" s="3">
        <v>4</v>
      </c>
      <c r="D79" s="3">
        <v>7</v>
      </c>
      <c r="E79" s="3">
        <v>0</v>
      </c>
      <c r="F79" s="3">
        <f t="shared" si="1"/>
        <v>11</v>
      </c>
    </row>
    <row r="80" spans="1:6" ht="16.5" hidden="1" thickBot="1">
      <c r="A80" s="1"/>
      <c r="B80" s="2" t="s">
        <v>99</v>
      </c>
      <c r="C80" s="3">
        <v>4</v>
      </c>
      <c r="D80" s="3">
        <v>24</v>
      </c>
      <c r="E80" s="3">
        <v>4</v>
      </c>
      <c r="F80" s="3">
        <f t="shared" si="1"/>
        <v>32</v>
      </c>
    </row>
    <row r="81" spans="1:6" ht="16.5" hidden="1" thickBot="1">
      <c r="A81" s="1" t="s">
        <v>100</v>
      </c>
      <c r="B81" s="2" t="s">
        <v>101</v>
      </c>
      <c r="C81" s="5">
        <v>4</v>
      </c>
      <c r="D81" s="5">
        <v>1</v>
      </c>
      <c r="E81" s="5">
        <v>3</v>
      </c>
      <c r="F81" s="5">
        <f>C81+D81+E81</f>
        <v>8</v>
      </c>
    </row>
    <row r="82" spans="1:6" ht="16.5" hidden="1" thickBot="1">
      <c r="A82" s="1"/>
      <c r="B82" s="2" t="s">
        <v>102</v>
      </c>
      <c r="C82" s="3">
        <v>2</v>
      </c>
      <c r="D82" s="3">
        <v>1</v>
      </c>
      <c r="E82" s="3">
        <v>2</v>
      </c>
      <c r="F82" s="3">
        <f>C82+D82+E82</f>
        <v>5</v>
      </c>
    </row>
    <row r="83" spans="1:6" ht="32.25" hidden="1" thickBot="1">
      <c r="A83" s="1" t="s">
        <v>103</v>
      </c>
      <c r="B83" s="2" t="s">
        <v>185</v>
      </c>
      <c r="C83" s="3">
        <v>160</v>
      </c>
      <c r="D83" s="3">
        <v>142</v>
      </c>
      <c r="E83" s="3">
        <v>65</v>
      </c>
      <c r="F83" s="3">
        <f t="shared" si="1"/>
        <v>367</v>
      </c>
    </row>
    <row r="84" spans="1:6" ht="32.25" hidden="1" thickBot="1">
      <c r="A84" s="1" t="s">
        <v>105</v>
      </c>
      <c r="B84" s="2" t="s">
        <v>106</v>
      </c>
      <c r="C84" s="3"/>
      <c r="D84" s="3"/>
      <c r="E84" s="3"/>
      <c r="F84" s="3">
        <f t="shared" si="1"/>
        <v>0</v>
      </c>
    </row>
    <row r="85" spans="1:6" ht="16.5" hidden="1" thickBot="1">
      <c r="A85" s="1" t="s">
        <v>107</v>
      </c>
      <c r="B85" s="2" t="s">
        <v>108</v>
      </c>
      <c r="C85" s="3">
        <v>2</v>
      </c>
      <c r="D85" s="3">
        <v>3</v>
      </c>
      <c r="E85" s="3">
        <v>5</v>
      </c>
      <c r="F85" s="3">
        <f t="shared" si="1"/>
        <v>10</v>
      </c>
    </row>
    <row r="86" spans="1:6" ht="48" hidden="1" thickBot="1">
      <c r="A86" s="1"/>
      <c r="B86" s="2" t="s">
        <v>109</v>
      </c>
      <c r="C86" s="3">
        <v>2</v>
      </c>
      <c r="D86" s="3">
        <v>3</v>
      </c>
      <c r="E86" s="3">
        <v>5</v>
      </c>
      <c r="F86" s="3">
        <f t="shared" si="1"/>
        <v>10</v>
      </c>
    </row>
    <row r="87" spans="1:6" ht="48" hidden="1" thickBot="1">
      <c r="A87" s="1" t="s">
        <v>110</v>
      </c>
      <c r="B87" s="2" t="s">
        <v>111</v>
      </c>
      <c r="C87" s="5">
        <v>10</v>
      </c>
      <c r="D87" s="5">
        <v>10</v>
      </c>
      <c r="E87" s="5">
        <v>7</v>
      </c>
      <c r="F87" s="5">
        <f t="shared" si="1"/>
        <v>27</v>
      </c>
    </row>
    <row r="88" spans="1:6" ht="32.25" hidden="1" thickBot="1">
      <c r="A88" s="1" t="s">
        <v>112</v>
      </c>
      <c r="B88" s="2" t="s">
        <v>113</v>
      </c>
      <c r="C88" s="3"/>
      <c r="D88" s="3"/>
      <c r="E88" s="3"/>
      <c r="F88" s="3">
        <f t="shared" si="1"/>
        <v>0</v>
      </c>
    </row>
    <row r="89" spans="1:6" ht="32.25" hidden="1" thickBot="1">
      <c r="A89" s="1"/>
      <c r="B89" s="2" t="s">
        <v>114</v>
      </c>
      <c r="C89" s="3"/>
      <c r="D89" s="3"/>
      <c r="E89" s="3"/>
      <c r="F89" s="3">
        <f t="shared" si="1"/>
        <v>0</v>
      </c>
    </row>
    <row r="90" spans="1:6" ht="32.25" hidden="1" thickBot="1">
      <c r="A90" s="1" t="s">
        <v>115</v>
      </c>
      <c r="B90" s="2" t="s">
        <v>116</v>
      </c>
      <c r="C90" s="3">
        <v>3</v>
      </c>
      <c r="D90" s="3">
        <v>3</v>
      </c>
      <c r="E90" s="3">
        <v>2</v>
      </c>
      <c r="F90" s="3">
        <f t="shared" si="1"/>
        <v>8</v>
      </c>
    </row>
    <row r="91" spans="1:6" ht="48" hidden="1" thickBot="1">
      <c r="A91" s="1" t="s">
        <v>117</v>
      </c>
      <c r="B91" s="2" t="s">
        <v>118</v>
      </c>
      <c r="C91" s="5">
        <v>35</v>
      </c>
      <c r="D91" s="5">
        <v>52</v>
      </c>
      <c r="E91" s="5">
        <v>23</v>
      </c>
      <c r="F91" s="5">
        <f t="shared" si="1"/>
        <v>110</v>
      </c>
    </row>
    <row r="92" spans="1:6" ht="16.5" hidden="1" thickBot="1">
      <c r="A92" s="1"/>
      <c r="B92" s="2" t="s">
        <v>119</v>
      </c>
      <c r="C92" s="3">
        <v>35</v>
      </c>
      <c r="D92" s="3">
        <v>52</v>
      </c>
      <c r="E92" s="3">
        <v>23</v>
      </c>
      <c r="F92" s="3">
        <f t="shared" si="1"/>
        <v>110</v>
      </c>
    </row>
    <row r="93" spans="1:6" ht="32.25" hidden="1" thickBot="1">
      <c r="A93" s="1" t="s">
        <v>120</v>
      </c>
      <c r="B93" s="2" t="s">
        <v>187</v>
      </c>
      <c r="C93" s="3">
        <v>180</v>
      </c>
      <c r="D93" s="3">
        <v>26</v>
      </c>
      <c r="E93" s="3">
        <v>44</v>
      </c>
      <c r="F93" s="3">
        <f t="shared" si="1"/>
        <v>250</v>
      </c>
    </row>
    <row r="94" spans="1:6" ht="63" hidden="1">
      <c r="A94" s="16" t="s">
        <v>121</v>
      </c>
      <c r="B94" s="17" t="s">
        <v>186</v>
      </c>
      <c r="C94" s="30">
        <v>2015.3</v>
      </c>
      <c r="D94" s="30">
        <v>2340.7</v>
      </c>
      <c r="E94" s="30">
        <v>916.3</v>
      </c>
      <c r="F94" s="30">
        <f>C94+D94+E94</f>
        <v>5272.3</v>
      </c>
    </row>
    <row r="95" spans="1:6" ht="78.75" hidden="1">
      <c r="A95" s="23">
        <v>41</v>
      </c>
      <c r="B95" s="18" t="s">
        <v>149</v>
      </c>
      <c r="C95" s="28"/>
      <c r="D95" s="28"/>
      <c r="E95" s="28"/>
      <c r="F95" s="28">
        <v>6758.2</v>
      </c>
    </row>
    <row r="96" spans="1:6" ht="19.5" customHeight="1" hidden="1">
      <c r="A96" s="23"/>
      <c r="B96" s="24" t="s">
        <v>150</v>
      </c>
      <c r="C96" s="21">
        <v>101.3</v>
      </c>
      <c r="D96" s="21">
        <v>97.6</v>
      </c>
      <c r="E96" s="21">
        <v>51.9</v>
      </c>
      <c r="F96" s="21" t="s">
        <v>188</v>
      </c>
    </row>
    <row r="97" spans="1:6" ht="31.5" hidden="1">
      <c r="A97" s="23"/>
      <c r="B97" s="24" t="s">
        <v>151</v>
      </c>
      <c r="C97" s="21">
        <v>63.3</v>
      </c>
      <c r="D97" s="21">
        <v>51.7</v>
      </c>
      <c r="E97" s="21">
        <v>34.2</v>
      </c>
      <c r="F97" s="21" t="s">
        <v>189</v>
      </c>
    </row>
    <row r="98" spans="1:6" ht="47.25" hidden="1">
      <c r="A98" s="23"/>
      <c r="B98" s="24" t="s">
        <v>152</v>
      </c>
      <c r="C98" s="21"/>
      <c r="D98" s="21"/>
      <c r="E98" s="21"/>
      <c r="F98" s="21" t="s">
        <v>190</v>
      </c>
    </row>
    <row r="99" spans="1:6" ht="47.25" hidden="1">
      <c r="A99" s="23"/>
      <c r="B99" s="24" t="s">
        <v>191</v>
      </c>
      <c r="C99" s="21"/>
      <c r="D99" s="21"/>
      <c r="E99" s="21"/>
      <c r="F99" s="21" t="s">
        <v>192</v>
      </c>
    </row>
    <row r="100" spans="1:6" ht="78.75" hidden="1">
      <c r="A100" s="23">
        <v>42</v>
      </c>
      <c r="B100" s="24" t="s">
        <v>158</v>
      </c>
      <c r="C100" s="28"/>
      <c r="D100" s="28"/>
      <c r="E100" s="28"/>
      <c r="F100" s="28">
        <v>7272.1</v>
      </c>
    </row>
    <row r="101" spans="1:6" ht="47.25" hidden="1">
      <c r="A101" s="23">
        <v>43</v>
      </c>
      <c r="B101" s="18" t="s">
        <v>137</v>
      </c>
      <c r="C101" s="28">
        <f>C103+C104+C105+C106</f>
        <v>5</v>
      </c>
      <c r="D101" s="28">
        <f>D103+D104+D105+D106</f>
        <v>7</v>
      </c>
      <c r="E101" s="28">
        <f>E103+E104+E105+E106</f>
        <v>4</v>
      </c>
      <c r="F101" s="28">
        <f aca="true" t="shared" si="2" ref="F101:F114">C101+D101+E101</f>
        <v>16</v>
      </c>
    </row>
    <row r="102" spans="1:6" ht="15.75" hidden="1">
      <c r="A102" s="23"/>
      <c r="B102" s="18" t="s">
        <v>136</v>
      </c>
      <c r="C102" s="29"/>
      <c r="D102" s="29"/>
      <c r="E102" s="29"/>
      <c r="F102" s="29">
        <f t="shared" si="2"/>
        <v>0</v>
      </c>
    </row>
    <row r="103" spans="1:6" ht="15.75" hidden="1">
      <c r="A103" s="23"/>
      <c r="B103" s="18" t="s">
        <v>138</v>
      </c>
      <c r="C103" s="29">
        <v>1</v>
      </c>
      <c r="D103" s="29">
        <v>4</v>
      </c>
      <c r="E103" s="29">
        <v>1</v>
      </c>
      <c r="F103" s="29">
        <f t="shared" si="2"/>
        <v>6</v>
      </c>
    </row>
    <row r="104" spans="1:6" ht="31.5" hidden="1">
      <c r="A104" s="23"/>
      <c r="B104" s="18" t="s">
        <v>139</v>
      </c>
      <c r="C104" s="29">
        <v>4</v>
      </c>
      <c r="D104" s="29">
        <v>3</v>
      </c>
      <c r="E104" s="29">
        <v>3</v>
      </c>
      <c r="F104" s="29">
        <f t="shared" si="2"/>
        <v>10</v>
      </c>
    </row>
    <row r="105" spans="1:6" ht="15.75" hidden="1">
      <c r="A105" s="23"/>
      <c r="B105" s="18" t="s">
        <v>140</v>
      </c>
      <c r="C105" s="29"/>
      <c r="D105" s="29"/>
      <c r="E105" s="29"/>
      <c r="F105" s="29">
        <f t="shared" si="2"/>
        <v>0</v>
      </c>
    </row>
    <row r="106" spans="1:6" ht="15.75" hidden="1">
      <c r="A106" s="23"/>
      <c r="B106" s="18" t="s">
        <v>141</v>
      </c>
      <c r="C106" s="19"/>
      <c r="D106" s="19"/>
      <c r="E106" s="19"/>
      <c r="F106" s="19">
        <f t="shared" si="2"/>
        <v>0</v>
      </c>
    </row>
    <row r="107" spans="1:6" ht="94.5" hidden="1">
      <c r="A107" s="23">
        <v>44</v>
      </c>
      <c r="B107" s="18" t="s">
        <v>142</v>
      </c>
      <c r="C107" s="21">
        <f>C108+C109+C110+C113+C114+C111+C112</f>
        <v>7</v>
      </c>
      <c r="D107" s="21">
        <f>D108+D109+D110+D113+D114+D111+D112</f>
        <v>4</v>
      </c>
      <c r="E107" s="21">
        <f>E108+E109+E110+E113+E114+E111+E112</f>
        <v>4</v>
      </c>
      <c r="F107" s="21">
        <f>C107+D107+E107</f>
        <v>15</v>
      </c>
    </row>
    <row r="108" spans="1:6" ht="31.5" hidden="1">
      <c r="A108" s="18" t="s">
        <v>159</v>
      </c>
      <c r="B108" s="18" t="s">
        <v>144</v>
      </c>
      <c r="C108" s="19">
        <v>1</v>
      </c>
      <c r="D108" s="19">
        <v>1</v>
      </c>
      <c r="E108" s="19">
        <v>1</v>
      </c>
      <c r="F108" s="19">
        <f t="shared" si="2"/>
        <v>3</v>
      </c>
    </row>
    <row r="109" spans="1:6" ht="31.5" hidden="1">
      <c r="A109" s="18" t="s">
        <v>160</v>
      </c>
      <c r="B109" s="18" t="s">
        <v>143</v>
      </c>
      <c r="C109" s="19">
        <v>1</v>
      </c>
      <c r="D109" s="19">
        <v>1</v>
      </c>
      <c r="E109" s="19">
        <v>1</v>
      </c>
      <c r="F109" s="19">
        <f t="shared" si="2"/>
        <v>3</v>
      </c>
    </row>
    <row r="110" spans="1:6" ht="31.5" hidden="1">
      <c r="A110" s="18" t="s">
        <v>161</v>
      </c>
      <c r="B110" s="18" t="s">
        <v>145</v>
      </c>
      <c r="C110" s="19">
        <v>1</v>
      </c>
      <c r="D110" s="19">
        <v>1</v>
      </c>
      <c r="E110" s="19">
        <v>1</v>
      </c>
      <c r="F110" s="19">
        <f t="shared" si="2"/>
        <v>3</v>
      </c>
    </row>
    <row r="111" spans="1:6" ht="31.5" hidden="1">
      <c r="A111" s="18" t="s">
        <v>162</v>
      </c>
      <c r="B111" s="18" t="s">
        <v>164</v>
      </c>
      <c r="C111" s="19">
        <v>1</v>
      </c>
      <c r="D111" s="19"/>
      <c r="E111" s="19"/>
      <c r="F111" s="19">
        <f t="shared" si="2"/>
        <v>1</v>
      </c>
    </row>
    <row r="112" spans="1:6" ht="31.5" hidden="1">
      <c r="A112" s="18" t="s">
        <v>163</v>
      </c>
      <c r="B112" s="18" t="s">
        <v>167</v>
      </c>
      <c r="C112" s="19">
        <v>1</v>
      </c>
      <c r="D112" s="19"/>
      <c r="E112" s="19"/>
      <c r="F112" s="19">
        <f t="shared" si="2"/>
        <v>1</v>
      </c>
    </row>
    <row r="113" spans="1:6" ht="31.5" hidden="1">
      <c r="A113" s="18" t="s">
        <v>165</v>
      </c>
      <c r="B113" s="18" t="s">
        <v>147</v>
      </c>
      <c r="C113" s="19">
        <v>1</v>
      </c>
      <c r="D113" s="19">
        <v>1</v>
      </c>
      <c r="E113" s="19">
        <v>1</v>
      </c>
      <c r="F113" s="19">
        <f t="shared" si="2"/>
        <v>3</v>
      </c>
    </row>
    <row r="114" spans="1:6" ht="31.5" hidden="1">
      <c r="A114" s="20" t="s">
        <v>166</v>
      </c>
      <c r="B114" s="18" t="s">
        <v>146</v>
      </c>
      <c r="C114" s="19">
        <v>1</v>
      </c>
      <c r="D114" s="19"/>
      <c r="E114" s="19"/>
      <c r="F114" s="19">
        <f t="shared" si="2"/>
        <v>1</v>
      </c>
    </row>
    <row r="115" spans="1:6" ht="15.75" hidden="1">
      <c r="A115" s="15"/>
      <c r="B115" s="13"/>
      <c r="C115" s="14"/>
      <c r="D115" s="14"/>
      <c r="E115" s="14"/>
      <c r="F115" s="14"/>
    </row>
    <row r="116" spans="1:6" ht="28.5" customHeight="1" hidden="1">
      <c r="A116" s="35" t="s">
        <v>205</v>
      </c>
      <c r="B116" s="35"/>
      <c r="C116" s="35"/>
      <c r="D116" s="35"/>
      <c r="E116" s="35"/>
      <c r="F116" s="35"/>
    </row>
    <row r="117" ht="31.5" customHeight="1"/>
    <row r="118" ht="18.75">
      <c r="B118" s="12"/>
    </row>
  </sheetData>
  <sheetProtection/>
  <mergeCells count="4">
    <mergeCell ref="A1:F1"/>
    <mergeCell ref="A2:F2"/>
    <mergeCell ref="A3:F3"/>
    <mergeCell ref="A116:F11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Наратлинский СМС</cp:lastModifiedBy>
  <cp:lastPrinted>2012-04-05T10:28:30Z</cp:lastPrinted>
  <dcterms:created xsi:type="dcterms:W3CDTF">2010-01-20T06:20:52Z</dcterms:created>
  <dcterms:modified xsi:type="dcterms:W3CDTF">2013-06-06T13:00:58Z</dcterms:modified>
  <cp:category/>
  <cp:version/>
  <cp:contentType/>
  <cp:contentStatus/>
</cp:coreProperties>
</file>